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ofadisfr.sharepoint.com/sites/WorkWebOFADIS/Documents partages/01-Espace_Formation/01-Packages_Stages/02_Microsoft_Office/01-Office_365/01-Excel/02_Stage_Excel_Perfectionnement/01_Stage_Excel_Perf_2J/Fichiers_Stagiaires/"/>
    </mc:Choice>
  </mc:AlternateContent>
  <xr:revisionPtr revIDLastSave="90" documentId="13_ncr:1_{6E061ADC-D26C-4F8A-B62C-EEC78286AB19}" xr6:coauthVersionLast="47" xr6:coauthVersionMax="47" xr10:uidLastSave="{FE40793C-41DE-43DD-A7BE-74C04ADF9CF5}"/>
  <bookViews>
    <workbookView xWindow="28680" yWindow="-120" windowWidth="29040" windowHeight="15840" tabRatio="683" xr2:uid="{00000000-000D-0000-FFFF-FFFF00000000}"/>
  </bookViews>
  <sheets>
    <sheet name="intro" sheetId="13" r:id="rId1"/>
    <sheet name="Fction SI (1)" sheetId="2" r:id="rId2"/>
    <sheet name="Fction SI (2)" sheetId="11" r:id="rId3"/>
    <sheet name="Fction SI (Imbriqués)" sheetId="5" r:id="rId4"/>
    <sheet name="Fction SI (Imbriqués 2)" sheetId="12" r:id="rId5"/>
    <sheet name="Feuil3"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5" l="1"/>
  <c r="F15" i="5" s="1"/>
  <c r="E14" i="5"/>
  <c r="F14" i="5" s="1"/>
  <c r="E13" i="5"/>
  <c r="F13" i="5" s="1"/>
  <c r="E12" i="5"/>
  <c r="F12" i="5" s="1"/>
  <c r="E11" i="5"/>
  <c r="F11" i="5" s="1"/>
  <c r="E10" i="5"/>
  <c r="F10" i="5" s="1"/>
  <c r="F9" i="5"/>
  <c r="E9" i="5"/>
  <c r="F8" i="5"/>
  <c r="E8" i="5"/>
  <c r="F7" i="5"/>
  <c r="E7" i="5"/>
  <c r="F6" i="5"/>
  <c r="J3" i="11"/>
  <c r="J4" i="11"/>
  <c r="J5" i="11"/>
  <c r="J6" i="11"/>
  <c r="J7" i="11"/>
  <c r="J8" i="11"/>
  <c r="J9" i="11"/>
  <c r="J10" i="11"/>
  <c r="J11" i="11"/>
  <c r="J12" i="11"/>
  <c r="J13" i="11"/>
  <c r="J14" i="11"/>
  <c r="J2" i="11"/>
  <c r="A7" i="12" l="1"/>
  <c r="E7" i="2" l="1"/>
  <c r="F7" i="2" s="1"/>
  <c r="E8" i="2"/>
  <c r="F8" i="2" s="1"/>
  <c r="E9" i="2"/>
  <c r="F9" i="2"/>
  <c r="E10" i="2"/>
  <c r="F10" i="2" s="1"/>
  <c r="E11" i="2"/>
  <c r="F11" i="2" s="1"/>
  <c r="E12" i="2"/>
  <c r="F12" i="2" s="1"/>
  <c r="E13" i="2"/>
  <c r="F13" i="2"/>
  <c r="E14" i="2"/>
  <c r="F14" i="2" s="1"/>
  <c r="E15" i="2"/>
  <c r="F15" i="2" s="1"/>
  <c r="F6" i="2"/>
</calcChain>
</file>

<file path=xl/sharedStrings.xml><?xml version="1.0" encoding="utf-8"?>
<sst xmlns="http://schemas.openxmlformats.org/spreadsheetml/2006/main" count="356" uniqueCount="211">
  <si>
    <t>Date</t>
  </si>
  <si>
    <t>Modèle</t>
  </si>
  <si>
    <t>Type</t>
  </si>
  <si>
    <t>2005_1_ TraVPNorb</t>
  </si>
  <si>
    <t>Norbert</t>
  </si>
  <si>
    <t>Trafic Generation</t>
  </si>
  <si>
    <t>VP</t>
  </si>
  <si>
    <t>2005_4_ TraVPHome</t>
  </si>
  <si>
    <t>Homer</t>
  </si>
  <si>
    <t>2005_9_ TraVPMarc</t>
  </si>
  <si>
    <t>Marcel</t>
  </si>
  <si>
    <t>2005_11_ GraVPChar</t>
  </si>
  <si>
    <t>Charles-Henry</t>
  </si>
  <si>
    <t>Grand Espace</t>
  </si>
  <si>
    <t>2005_4_ GraVPMisa</t>
  </si>
  <si>
    <t>Misato</t>
  </si>
  <si>
    <t>2005_4_ GraVPNadi</t>
  </si>
  <si>
    <t>Nadia</t>
  </si>
  <si>
    <t>2006_2_ GraVPHila</t>
  </si>
  <si>
    <t>Hilario</t>
  </si>
  <si>
    <t>2006_3_ GraVPArle</t>
  </si>
  <si>
    <t>Arlette</t>
  </si>
  <si>
    <t>2006_7_ GraVPMari</t>
  </si>
  <si>
    <t>Marie</t>
  </si>
  <si>
    <t>2007_5_ GraVPMarl</t>
  </si>
  <si>
    <t>Marleine</t>
  </si>
  <si>
    <t>2007_8_ GraVPArle</t>
  </si>
  <si>
    <t>2007_9_ GraVPRach</t>
  </si>
  <si>
    <t>Rachid</t>
  </si>
  <si>
    <t>2005_3_ EspVPFréd</t>
  </si>
  <si>
    <t>Frédérique</t>
  </si>
  <si>
    <t>Espace</t>
  </si>
  <si>
    <t>2005_6_ EspVPLion</t>
  </si>
  <si>
    <t>Lionel</t>
  </si>
  <si>
    <t>2006_11_ VelVPChlo</t>
  </si>
  <si>
    <t>Chloe</t>
  </si>
  <si>
    <t>2007_4_ VelVPLion</t>
  </si>
  <si>
    <t>Facture</t>
  </si>
  <si>
    <t>Concession</t>
  </si>
  <si>
    <t>Monthlery</t>
  </si>
  <si>
    <t>Boulogne</t>
  </si>
  <si>
    <t>Arpajon</t>
  </si>
  <si>
    <t>La Rochelle</t>
  </si>
  <si>
    <t>Agen</t>
  </si>
  <si>
    <t>Montreuil</t>
  </si>
  <si>
    <t>Nom Vendeur</t>
  </si>
  <si>
    <t>Total TTC</t>
  </si>
  <si>
    <t>Trafic</t>
  </si>
  <si>
    <t>VU</t>
  </si>
  <si>
    <t>Modus</t>
  </si>
  <si>
    <t>N°FACT</t>
  </si>
  <si>
    <t>CLIENT</t>
  </si>
  <si>
    <t>DATE FACTURE</t>
  </si>
  <si>
    <t>DATE ECHEANCE</t>
  </si>
  <si>
    <t>Type de relance</t>
  </si>
  <si>
    <t>ALIDERE</t>
  </si>
  <si>
    <t>MARCURE</t>
  </si>
  <si>
    <t>BERINGE</t>
  </si>
  <si>
    <t>EMILIA</t>
  </si>
  <si>
    <t>YVESI</t>
  </si>
  <si>
    <t>ALEXANDRE</t>
  </si>
  <si>
    <t>LANDRY</t>
  </si>
  <si>
    <t>IGORD</t>
  </si>
  <si>
    <t>FLOREGE</t>
  </si>
  <si>
    <t>VICTERE</t>
  </si>
  <si>
    <t xml:space="preserve">Suivi Facturation et Paiement Client </t>
  </si>
  <si>
    <t>F201303158</t>
  </si>
  <si>
    <t>F201303159</t>
  </si>
  <si>
    <t>F201303160</t>
  </si>
  <si>
    <t>F201303161</t>
  </si>
  <si>
    <t>F201303162</t>
  </si>
  <si>
    <t>F201303163</t>
  </si>
  <si>
    <t>F201303164</t>
  </si>
  <si>
    <t>F201303165</t>
  </si>
  <si>
    <t>F201303166</t>
  </si>
  <si>
    <t>F201303167</t>
  </si>
  <si>
    <t>Code Client</t>
  </si>
  <si>
    <t>C2013456A</t>
  </si>
  <si>
    <t>C2013457M</t>
  </si>
  <si>
    <t>C2013458B</t>
  </si>
  <si>
    <t>C2013459E</t>
  </si>
  <si>
    <t>C2013460Y</t>
  </si>
  <si>
    <t>C2013461A</t>
  </si>
  <si>
    <t>C2013462L</t>
  </si>
  <si>
    <t>C2013463I</t>
  </si>
  <si>
    <t>C2013464F</t>
  </si>
  <si>
    <t>C2013465V</t>
  </si>
  <si>
    <t>Date du jour</t>
  </si>
  <si>
    <t xml:space="preserve">Nombre de jours entre l'échéance et la date du jour </t>
  </si>
  <si>
    <t>NOM</t>
  </si>
  <si>
    <t>PRENOM</t>
  </si>
  <si>
    <t>GENRE</t>
  </si>
  <si>
    <t>NAISSANCE</t>
  </si>
  <si>
    <t>COTISATION</t>
  </si>
  <si>
    <t>ENTREE</t>
  </si>
  <si>
    <t>SPECIALITE</t>
  </si>
  <si>
    <t>REGION</t>
  </si>
  <si>
    <t>PEYRONNET</t>
  </si>
  <si>
    <r>
      <rPr>
        <sz val="10"/>
        <rFont val="Arial"/>
        <family val="2"/>
      </rPr>
      <t>Adélaide</t>
    </r>
  </si>
  <si>
    <t>F</t>
  </si>
  <si>
    <t>Avions</t>
  </si>
  <si>
    <t>Ouest</t>
  </si>
  <si>
    <t>PREBODIN</t>
  </si>
  <si>
    <r>
      <rPr>
        <sz val="10"/>
        <rFont val="Permanents"/>
      </rPr>
      <t>Etranger</t>
    </r>
  </si>
  <si>
    <t>BERUCHARD</t>
  </si>
  <si>
    <t>Alain</t>
  </si>
  <si>
    <t>M</t>
  </si>
  <si>
    <t>Trains</t>
  </si>
  <si>
    <t>Nord</t>
  </si>
  <si>
    <t>BLONCHARD</t>
  </si>
  <si>
    <t>Sud-Est</t>
  </si>
  <si>
    <t>CROUGEOT</t>
  </si>
  <si>
    <t>DELARIVIERE</t>
  </si>
  <si>
    <t>GIRARDIN</t>
  </si>
  <si>
    <t>GOIS</t>
  </si>
  <si>
    <t>LANNEMASSE</t>
  </si>
  <si>
    <t>Bateaux</t>
  </si>
  <si>
    <t>Est</t>
  </si>
  <si>
    <t>LEBRUN</t>
  </si>
  <si>
    <t>Figurines</t>
  </si>
  <si>
    <t>LEGRIS</t>
  </si>
  <si>
    <r>
      <rPr>
        <sz val="11"/>
        <color theme="1"/>
        <rFont val="Calibri"/>
        <family val="2"/>
        <scheme val="minor"/>
      </rPr>
      <t>Etranger</t>
    </r>
  </si>
  <si>
    <t>LEMADEC</t>
  </si>
  <si>
    <t>MAREGNAC</t>
  </si>
  <si>
    <t>Paris et RP</t>
  </si>
  <si>
    <t>Remise sur Cotisation</t>
  </si>
  <si>
    <t>Montant final</t>
  </si>
  <si>
    <t>PARIS</t>
  </si>
  <si>
    <t>Dominique</t>
  </si>
  <si>
    <t>BRASSEUR</t>
  </si>
  <si>
    <t>OF200903494</t>
  </si>
  <si>
    <t xml:space="preserve">Saint Quentin </t>
  </si>
  <si>
    <t>Pierre-louis</t>
  </si>
  <si>
    <t>BRAS</t>
  </si>
  <si>
    <t>OF200903493</t>
  </si>
  <si>
    <t>Olivia</t>
  </si>
  <si>
    <t>BRANCO</t>
  </si>
  <si>
    <t>OF200903492</t>
  </si>
  <si>
    <t>Jean-marc</t>
  </si>
  <si>
    <t>BRAICHET</t>
  </si>
  <si>
    <t>OF200903491</t>
  </si>
  <si>
    <t xml:space="preserve">Compiègne </t>
  </si>
  <si>
    <t>Monique</t>
  </si>
  <si>
    <t>BOYER</t>
  </si>
  <si>
    <t>OF200903490</t>
  </si>
  <si>
    <t>Frederike</t>
  </si>
  <si>
    <t>BOUZOU</t>
  </si>
  <si>
    <t>OF200903489</t>
  </si>
  <si>
    <t>Isabelle</t>
  </si>
  <si>
    <t>BOUVIER</t>
  </si>
  <si>
    <t>OF200903488</t>
  </si>
  <si>
    <t xml:space="preserve">Marseille </t>
  </si>
  <si>
    <t>Anne-marie</t>
  </si>
  <si>
    <t>BOUSQUET</t>
  </si>
  <si>
    <t>OF200903487</t>
  </si>
  <si>
    <t xml:space="preserve">Montry </t>
  </si>
  <si>
    <t>Guylaine</t>
  </si>
  <si>
    <t>BOURGEOIS</t>
  </si>
  <si>
    <t>OF200903486</t>
  </si>
  <si>
    <t>Jean-pierre</t>
  </si>
  <si>
    <t>BOURELY</t>
  </si>
  <si>
    <t>OF200903485</t>
  </si>
  <si>
    <t xml:space="preserve">Velet </t>
  </si>
  <si>
    <t>BOURE</t>
  </si>
  <si>
    <t>OF200903484</t>
  </si>
  <si>
    <t xml:space="preserve">Bordeaux </t>
  </si>
  <si>
    <t>Eric</t>
  </si>
  <si>
    <t>BOUQUETY</t>
  </si>
  <si>
    <t>OF200903483</t>
  </si>
  <si>
    <t>Jocelyne</t>
  </si>
  <si>
    <t>BOULET</t>
  </si>
  <si>
    <t>OF200903482</t>
  </si>
  <si>
    <t>Belfort</t>
  </si>
  <si>
    <t>Yolande</t>
  </si>
  <si>
    <t>BOULDOIRES</t>
  </si>
  <si>
    <t>OF200903481</t>
  </si>
  <si>
    <t>BOULAY</t>
  </si>
  <si>
    <t>OF200903480</t>
  </si>
  <si>
    <t>BOUHANS</t>
  </si>
  <si>
    <t>OF200903479</t>
  </si>
  <si>
    <t xml:space="preserve">Autrans </t>
  </si>
  <si>
    <t>Zhora</t>
  </si>
  <si>
    <t>BOUGIURA</t>
  </si>
  <si>
    <t>OF200903478</t>
  </si>
  <si>
    <t>Prime accordée</t>
  </si>
  <si>
    <t>Ca Réalisé</t>
  </si>
  <si>
    <t>Secteur</t>
  </si>
  <si>
    <t>sexe</t>
  </si>
  <si>
    <t>Prenom</t>
  </si>
  <si>
    <t>Nom</t>
  </si>
  <si>
    <t>Matricule</t>
  </si>
  <si>
    <t>Prime</t>
  </si>
  <si>
    <t>au dela de</t>
  </si>
  <si>
    <t>SI Chiffre d'affaire &lt;</t>
  </si>
  <si>
    <t>Opérateurs</t>
  </si>
  <si>
    <t>Signification</t>
  </si>
  <si>
    <t>&lt;</t>
  </si>
  <si>
    <t>inférieur</t>
  </si>
  <si>
    <t>&gt;</t>
  </si>
  <si>
    <t>supérieur</t>
  </si>
  <si>
    <t>&lt;=</t>
  </si>
  <si>
    <t>inférieur ou égal</t>
  </si>
  <si>
    <t>&gt;=</t>
  </si>
  <si>
    <t>supérieur ou égal</t>
  </si>
  <si>
    <t>&lt;&gt;</t>
  </si>
  <si>
    <t>différent</t>
  </si>
  <si>
    <t>=</t>
  </si>
  <si>
    <t>égal</t>
  </si>
  <si>
    <t xml:space="preserve">Texte </t>
  </si>
  <si>
    <t>Type de valeurs</t>
  </si>
  <si>
    <t>Numérique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</si>
</sst>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0.00\ &quot;€&quot;;[Red]\-#,##0.00\ &quot;€&quot;"/>
    <numFmt numFmtId="44" formatCode="_-* #,##0.00\ &quot;€&quot;_-;\-* #,##0.00\ &quot;€&quot;_-;_-* &quot;-&quot;??\ &quot;€&quot;_-;_-@_-"/>
    <numFmt numFmtId="164" formatCode="_-* #,##0.00\ _F_-;\-* #,##0.00\ _F_-;_-* &quot;-&quot;??\ _F_-;_-@_-"/>
    <numFmt numFmtId="165" formatCode="_-* #,##0\ _F_-;\-* #,##0\ _F_-;_-* &quot;-&quot;??\ _F_-;_-@_-"/>
    <numFmt numFmtId="166" formatCode="d\-mmm\-yy"/>
    <numFmt numFmtId="167" formatCode="mmmm\ yyyy"/>
    <numFmt numFmtId="168" formatCode="dd/mm;@"/>
  </numFmts>
  <fonts count="19">
    <font>
      <sz val="11"/>
      <color theme="1"/>
      <name val="Calibri"/>
      <family val="2"/>
      <scheme val="minor"/>
    </font>
    <font>
      <sz val="11"/>
      <color indexed="8"/>
      <name val="Calibri"/>
      <family val="2"/>
    </font>
    <font>
      <sz val="11"/>
      <color indexed="8"/>
      <name val="Calibri"/>
      <family val="2"/>
    </font>
    <font>
      <sz val="12"/>
      <color indexed="8"/>
      <name val="Calibri"/>
      <family val="2"/>
    </font>
    <font>
      <b/>
      <sz val="10"/>
      <name val="Arial"/>
      <family val="2"/>
    </font>
    <font>
      <sz val="8"/>
      <name val="Calibri"/>
      <family val="2"/>
    </font>
    <font>
      <sz val="10"/>
      <name val="Arial"/>
      <family val="2"/>
    </font>
    <font>
      <b/>
      <sz val="10"/>
      <name val="Calibri"/>
      <family val="2"/>
    </font>
    <font>
      <sz val="11"/>
      <color indexed="8"/>
      <name val="Calibri"/>
      <family val="2"/>
    </font>
    <font>
      <sz val="10"/>
      <name val="Calibri"/>
      <family val="2"/>
    </font>
    <font>
      <sz val="11"/>
      <color indexed="8"/>
      <name val="Calibri"/>
      <family val="2"/>
    </font>
    <font>
      <sz val="10"/>
      <name val="Permanents"/>
    </font>
    <font>
      <sz val="11"/>
      <color theme="1"/>
      <name val="Calibri"/>
      <family val="2"/>
      <scheme val="minor"/>
    </font>
    <font>
      <b/>
      <sz val="11"/>
      <color theme="0"/>
      <name val="Calibri"/>
      <family val="2"/>
      <scheme val="minor"/>
    </font>
    <font>
      <sz val="10"/>
      <name val="MS Sans Serif"/>
      <family val="2"/>
    </font>
    <font>
      <sz val="10"/>
      <color indexed="61"/>
      <name val="Arial"/>
      <family val="2"/>
    </font>
    <font>
      <sz val="10"/>
      <name val="Comic Sans MS"/>
      <family val="4"/>
    </font>
    <font>
      <b/>
      <sz val="14"/>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249977111117893"/>
        <bgColor indexed="35"/>
      </patternFill>
    </fill>
    <fill>
      <patternFill patternType="solid">
        <fgColor theme="4" tint="0.79998168889431442"/>
        <bgColor theme="4" tint="0.79998168889431442"/>
      </patternFill>
    </fill>
    <fill>
      <patternFill patternType="solid">
        <fgColor theme="4"/>
        <bgColor theme="4"/>
      </patternFill>
    </fill>
    <fill>
      <patternFill patternType="solid">
        <fgColor theme="7"/>
        <bgColor theme="7"/>
      </patternFill>
    </fill>
    <fill>
      <patternFill patternType="solid">
        <fgColor theme="7" tint="0.79998168889431442"/>
        <bgColor theme="7" tint="0.7999816888943144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style="thin">
        <color theme="4"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s>
  <cellStyleXfs count="8">
    <xf numFmtId="0" fontId="0" fillId="0" borderId="0"/>
    <xf numFmtId="164" fontId="6" fillId="0" borderId="0" applyFont="0" applyFill="0" applyBorder="0" applyAlignment="0" applyProtection="0"/>
    <xf numFmtId="44" fontId="2" fillId="0" borderId="0" applyFont="0" applyFill="0" applyBorder="0" applyAlignment="0" applyProtection="0"/>
    <xf numFmtId="9" fontId="12" fillId="0" borderId="0" applyFont="0" applyFill="0" applyBorder="0" applyAlignment="0" applyProtection="0"/>
    <xf numFmtId="0" fontId="6" fillId="0" borderId="0"/>
    <xf numFmtId="44" fontId="1" fillId="0" borderId="0" applyFont="0" applyFill="0" applyBorder="0" applyAlignment="0" applyProtection="0"/>
    <xf numFmtId="0" fontId="14" fillId="0" borderId="0"/>
    <xf numFmtId="44" fontId="6" fillId="0" borderId="0" applyFont="0" applyFill="0" applyBorder="0" applyAlignment="0" applyProtection="0"/>
  </cellStyleXfs>
  <cellXfs count="78">
    <xf numFmtId="0" fontId="0" fillId="0" borderId="0" xfId="0"/>
    <xf numFmtId="0" fontId="4" fillId="2" borderId="1" xfId="0" applyFont="1" applyFill="1" applyBorder="1"/>
    <xf numFmtId="0" fontId="0" fillId="0" borderId="1" xfId="0" applyBorder="1"/>
    <xf numFmtId="14" fontId="0" fillId="0" borderId="1" xfId="0" applyNumberFormat="1" applyBorder="1"/>
    <xf numFmtId="44" fontId="0" fillId="0" borderId="1" xfId="2" applyFont="1" applyBorder="1"/>
    <xf numFmtId="0" fontId="8" fillId="0" borderId="0" xfId="0" applyFont="1"/>
    <xf numFmtId="164" fontId="9" fillId="0" borderId="1" xfId="1" applyFont="1" applyBorder="1" applyAlignment="1">
      <alignment vertical="center"/>
    </xf>
    <xf numFmtId="1" fontId="9" fillId="0" borderId="1" xfId="1" applyNumberFormat="1" applyFont="1" applyBorder="1" applyAlignment="1">
      <alignment horizontal="center" vertical="center"/>
    </xf>
    <xf numFmtId="165" fontId="9" fillId="0" borderId="1" xfId="1" applyNumberFormat="1" applyFont="1" applyBorder="1" applyAlignment="1">
      <alignment horizontal="center" vertical="center"/>
    </xf>
    <xf numFmtId="0" fontId="10" fillId="0" borderId="0" xfId="0" applyFont="1"/>
    <xf numFmtId="0" fontId="1" fillId="0" borderId="0" xfId="0" applyFont="1"/>
    <xf numFmtId="164" fontId="7" fillId="3" borderId="1" xfId="1" applyFont="1" applyFill="1" applyBorder="1" applyAlignment="1">
      <alignment horizontal="center" vertical="center" wrapText="1"/>
    </xf>
    <xf numFmtId="0" fontId="6" fillId="4" borderId="2" xfId="0" applyFont="1" applyFill="1" applyBorder="1" applyAlignment="1">
      <alignment horizontal="center"/>
    </xf>
    <xf numFmtId="1" fontId="4" fillId="4" borderId="4" xfId="0" applyNumberFormat="1" applyFont="1" applyFill="1" applyBorder="1"/>
    <xf numFmtId="1" fontId="6" fillId="4" borderId="5" xfId="0" applyNumberFormat="1" applyFont="1" applyFill="1" applyBorder="1"/>
    <xf numFmtId="1" fontId="6" fillId="4" borderId="5" xfId="0" applyNumberFormat="1" applyFont="1" applyFill="1" applyBorder="1" applyAlignment="1">
      <alignment horizontal="center"/>
    </xf>
    <xf numFmtId="166" fontId="6" fillId="4" borderId="5" xfId="0" applyNumberFormat="1" applyFont="1" applyFill="1" applyBorder="1" applyAlignment="1">
      <alignment horizontal="center"/>
    </xf>
    <xf numFmtId="4" fontId="6" fillId="4" borderId="5" xfId="0" applyNumberFormat="1" applyFont="1" applyFill="1" applyBorder="1"/>
    <xf numFmtId="14" fontId="6" fillId="4" borderId="5" xfId="0" applyNumberFormat="1" applyFont="1" applyFill="1" applyBorder="1" applyAlignment="1">
      <alignment horizontal="center"/>
    </xf>
    <xf numFmtId="0" fontId="6" fillId="4" borderId="5" xfId="0" applyFont="1" applyFill="1" applyBorder="1" applyAlignment="1">
      <alignment horizontal="center"/>
    </xf>
    <xf numFmtId="1" fontId="4" fillId="5" borderId="6" xfId="0" applyNumberFormat="1" applyFont="1" applyFill="1" applyBorder="1"/>
    <xf numFmtId="1" fontId="6" fillId="5" borderId="2" xfId="0" applyNumberFormat="1" applyFont="1" applyFill="1" applyBorder="1"/>
    <xf numFmtId="1" fontId="6" fillId="5" borderId="2" xfId="0" applyNumberFormat="1" applyFont="1" applyFill="1" applyBorder="1" applyAlignment="1">
      <alignment horizontal="center"/>
    </xf>
    <xf numFmtId="166" fontId="6" fillId="5" borderId="2" xfId="0" applyNumberFormat="1" applyFont="1" applyFill="1" applyBorder="1" applyAlignment="1">
      <alignment horizontal="center"/>
    </xf>
    <xf numFmtId="4" fontId="6" fillId="5" borderId="2" xfId="0" applyNumberFormat="1" applyFont="1" applyFill="1" applyBorder="1"/>
    <xf numFmtId="14" fontId="6" fillId="5" borderId="2" xfId="0" applyNumberFormat="1" applyFont="1" applyFill="1" applyBorder="1" applyAlignment="1">
      <alignment horizontal="center"/>
    </xf>
    <xf numFmtId="14" fontId="11" fillId="5" borderId="2" xfId="0" applyNumberFormat="1" applyFont="1" applyFill="1" applyBorder="1" applyAlignment="1">
      <alignment horizontal="center"/>
    </xf>
    <xf numFmtId="1" fontId="4" fillId="4" borderId="6" xfId="0" applyNumberFormat="1" applyFont="1" applyFill="1" applyBorder="1"/>
    <xf numFmtId="1" fontId="6" fillId="4" borderId="2" xfId="0" applyNumberFormat="1" applyFont="1" applyFill="1" applyBorder="1"/>
    <xf numFmtId="1" fontId="6" fillId="4" borderId="2" xfId="0" applyNumberFormat="1" applyFont="1" applyFill="1" applyBorder="1" applyAlignment="1">
      <alignment horizontal="center"/>
    </xf>
    <xf numFmtId="166" fontId="6" fillId="4" borderId="2" xfId="0" applyNumberFormat="1" applyFont="1" applyFill="1" applyBorder="1" applyAlignment="1">
      <alignment horizontal="center"/>
    </xf>
    <xf numFmtId="4" fontId="6" fillId="4" borderId="2" xfId="0" applyNumberFormat="1" applyFont="1" applyFill="1" applyBorder="1"/>
    <xf numFmtId="14" fontId="6" fillId="4" borderId="2" xfId="0" applyNumberFormat="1" applyFont="1" applyFill="1" applyBorder="1" applyAlignment="1">
      <alignment horizontal="center"/>
    </xf>
    <xf numFmtId="0" fontId="6" fillId="5" borderId="2" xfId="0" applyFont="1" applyFill="1" applyBorder="1" applyAlignment="1">
      <alignment horizontal="center"/>
    </xf>
    <xf numFmtId="14" fontId="11" fillId="4" borderId="2" xfId="0" applyNumberFormat="1" applyFont="1" applyFill="1" applyBorder="1" applyAlignment="1">
      <alignment horizontal="center"/>
    </xf>
    <xf numFmtId="14" fontId="0" fillId="0" borderId="0" xfId="0" applyNumberFormat="1"/>
    <xf numFmtId="0" fontId="4" fillId="6" borderId="3" xfId="0" applyFont="1" applyFill="1" applyBorder="1" applyAlignment="1">
      <alignment horizontal="center" vertical="center" wrapText="1"/>
    </xf>
    <xf numFmtId="0" fontId="6" fillId="0" borderId="0" xfId="4"/>
    <xf numFmtId="44" fontId="0" fillId="7" borderId="7" xfId="5" applyFont="1" applyFill="1" applyBorder="1"/>
    <xf numFmtId="44" fontId="0" fillId="7" borderId="8" xfId="5" applyFont="1" applyFill="1" applyBorder="1"/>
    <xf numFmtId="0" fontId="0" fillId="7" borderId="8" xfId="0" applyFill="1" applyBorder="1"/>
    <xf numFmtId="0" fontId="0" fillId="7" borderId="8" xfId="0" applyFill="1" applyBorder="1" applyAlignment="1">
      <alignment horizontal="center" vertical="center"/>
    </xf>
    <xf numFmtId="0" fontId="0" fillId="7" borderId="9" xfId="0" applyFill="1" applyBorder="1"/>
    <xf numFmtId="44" fontId="0" fillId="0" borderId="10" xfId="5" applyFont="1" applyBorder="1"/>
    <xf numFmtId="44" fontId="0" fillId="0" borderId="11" xfId="5" applyFont="1" applyBorder="1"/>
    <xf numFmtId="0" fontId="0" fillId="0" borderId="11" xfId="0" applyBorder="1"/>
    <xf numFmtId="0" fontId="0" fillId="0" borderId="11" xfId="0" applyBorder="1" applyAlignment="1">
      <alignment horizontal="center" vertical="center"/>
    </xf>
    <xf numFmtId="0" fontId="0" fillId="0" borderId="12" xfId="0" applyBorder="1"/>
    <xf numFmtId="44" fontId="0" fillId="7" borderId="10" xfId="5" applyFont="1" applyFill="1" applyBorder="1"/>
    <xf numFmtId="44" fontId="0" fillId="7" borderId="11" xfId="5" applyFont="1" applyFill="1" applyBorder="1"/>
    <xf numFmtId="0" fontId="0" fillId="7" borderId="11" xfId="0" applyFill="1" applyBorder="1"/>
    <xf numFmtId="0" fontId="0" fillId="7" borderId="11" xfId="0" applyFill="1" applyBorder="1" applyAlignment="1">
      <alignment horizontal="center" vertical="center"/>
    </xf>
    <xf numFmtId="0" fontId="0" fillId="7" borderId="12" xfId="0" applyFill="1" applyBorder="1"/>
    <xf numFmtId="0" fontId="13" fillId="8" borderId="10" xfId="0" applyFont="1" applyFill="1" applyBorder="1"/>
    <xf numFmtId="0" fontId="13" fillId="8" borderId="11" xfId="0" applyFont="1" applyFill="1" applyBorder="1"/>
    <xf numFmtId="0" fontId="13" fillId="8" borderId="12" xfId="0" applyFont="1" applyFill="1" applyBorder="1"/>
    <xf numFmtId="0" fontId="14" fillId="0" borderId="0" xfId="6"/>
    <xf numFmtId="167" fontId="13" fillId="8" borderId="12" xfId="0" applyNumberFormat="1" applyFont="1" applyFill="1" applyBorder="1" applyAlignment="1">
      <alignment horizontal="center"/>
    </xf>
    <xf numFmtId="0" fontId="15" fillId="0" borderId="0" xfId="4" applyFont="1"/>
    <xf numFmtId="0" fontId="16" fillId="0" borderId="0" xfId="4" applyFont="1"/>
    <xf numFmtId="2" fontId="6" fillId="0" borderId="0" xfId="4" applyNumberFormat="1"/>
    <xf numFmtId="9" fontId="0" fillId="7" borderId="11" xfId="3" applyFont="1" applyFill="1" applyBorder="1" applyAlignment="1">
      <alignment horizontal="center"/>
    </xf>
    <xf numFmtId="8" fontId="0" fillId="7" borderId="11" xfId="5" applyNumberFormat="1" applyFont="1" applyFill="1" applyBorder="1"/>
    <xf numFmtId="0" fontId="13" fillId="9" borderId="13" xfId="0" applyFont="1" applyFill="1" applyBorder="1"/>
    <xf numFmtId="0" fontId="13" fillId="9" borderId="14" xfId="0" applyFont="1" applyFill="1" applyBorder="1"/>
    <xf numFmtId="0" fontId="17" fillId="10" borderId="13" xfId="0" applyFont="1" applyFill="1" applyBorder="1" applyAlignment="1">
      <alignment horizontal="center"/>
    </xf>
    <xf numFmtId="0" fontId="0" fillId="10" borderId="14" xfId="0" applyFill="1" applyBorder="1"/>
    <xf numFmtId="0" fontId="17" fillId="0" borderId="13" xfId="0" applyFont="1" applyBorder="1" applyAlignment="1">
      <alignment horizontal="center"/>
    </xf>
    <xf numFmtId="0" fontId="0" fillId="0" borderId="14" xfId="0" applyBorder="1"/>
    <xf numFmtId="0" fontId="17" fillId="0" borderId="15" xfId="0" applyFont="1" applyBorder="1" applyAlignment="1">
      <alignment horizontal="center"/>
    </xf>
    <xf numFmtId="0" fontId="0" fillId="0" borderId="16" xfId="0" applyBorder="1"/>
    <xf numFmtId="168" fontId="10" fillId="0" borderId="0" xfId="0" applyNumberFormat="1" applyFont="1" applyAlignment="1">
      <alignment horizontal="center"/>
    </xf>
    <xf numFmtId="168" fontId="10" fillId="0" borderId="1" xfId="0" applyNumberFormat="1" applyFont="1" applyBorder="1" applyAlignment="1">
      <alignment horizontal="center"/>
    </xf>
    <xf numFmtId="44" fontId="0" fillId="0" borderId="0" xfId="2" applyFont="1"/>
    <xf numFmtId="0" fontId="18" fillId="10" borderId="13" xfId="0" applyFont="1" applyFill="1" applyBorder="1" applyAlignment="1">
      <alignment horizontal="center"/>
    </xf>
    <xf numFmtId="168" fontId="1" fillId="0" borderId="1" xfId="0" applyNumberFormat="1" applyFont="1" applyBorder="1" applyAlignment="1">
      <alignment horizontal="center"/>
    </xf>
    <xf numFmtId="0" fontId="3" fillId="0" borderId="0" xfId="0" applyFont="1" applyAlignment="1">
      <alignment horizontal="center"/>
    </xf>
    <xf numFmtId="0" fontId="0" fillId="0" borderId="0" xfId="0" applyAlignment="1">
      <alignment horizontal="center"/>
    </xf>
  </cellXfs>
  <cellStyles count="8">
    <cellStyle name="Euro" xfId="7" xr:uid="{00000000-0005-0000-0000-000000000000}"/>
    <cellStyle name="Milliers_Feuil1" xfId="1" xr:uid="{00000000-0005-0000-0000-000001000000}"/>
    <cellStyle name="Monétaire" xfId="2" builtinId="4"/>
    <cellStyle name="Monétaire 2" xfId="5" xr:uid="{00000000-0005-0000-0000-000003000000}"/>
    <cellStyle name="Normal" xfId="0" builtinId="0"/>
    <cellStyle name="Normal 2" xfId="4" xr:uid="{00000000-0005-0000-0000-000005000000}"/>
    <cellStyle name="Normal_BILAN3" xfId="6" xr:uid="{00000000-0005-0000-0000-000006000000}"/>
    <cellStyle name="Pourcentage" xfId="3" builtinId="5"/>
  </cellStyles>
  <dxfs count="0"/>
  <tableStyles count="1" defaultTableStyle="TableStyleMedium2" defaultPivotStyle="PivotStyleLight16">
    <tableStyle name="Invisible" pivot="0" table="0" count="0" xr9:uid="{BA04ADA8-BFF0-4C55-9F4A-6425B5752CD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4_2">
  <dgm:title val=""/>
  <dgm:desc val=""/>
  <dgm:catLst>
    <dgm:cat type="accent4" pri="11200"/>
  </dgm:catLst>
  <dgm:styleLbl name="node0">
    <dgm:fillClrLst meth="repeat">
      <a:schemeClr val="accent4"/>
    </dgm:fillClrLst>
    <dgm:linClrLst meth="repeat">
      <a:schemeClr val="lt1"/>
    </dgm:linClrLst>
    <dgm:effectClrLst/>
    <dgm:txLinClrLst/>
    <dgm:txFillClrLst/>
    <dgm:txEffectClrLst/>
  </dgm:styleLbl>
  <dgm:styleLbl name="node1">
    <dgm:fillClrLst meth="repeat">
      <a:schemeClr val="accent4"/>
    </dgm:fillClrLst>
    <dgm:linClrLst meth="repeat">
      <a:schemeClr val="lt1"/>
    </dgm:linClrLst>
    <dgm:effectClrLst/>
    <dgm:txLinClrLst/>
    <dgm:txFillClrLst/>
    <dgm:txEffectClrLst/>
  </dgm:styleLbl>
  <dgm:styleLbl name="alignNode1">
    <dgm:fillClrLst meth="repeat">
      <a:schemeClr val="accent4"/>
    </dgm:fillClrLst>
    <dgm:linClrLst meth="repeat">
      <a:schemeClr val="accent4"/>
    </dgm:linClrLst>
    <dgm:effectClrLst/>
    <dgm:txLinClrLst/>
    <dgm:txFillClrLst/>
    <dgm:txEffectClrLst/>
  </dgm:styleLbl>
  <dgm:styleLbl name="lnNode1">
    <dgm:fillClrLst meth="repeat">
      <a:schemeClr val="accent4"/>
    </dgm:fillClrLst>
    <dgm:linClrLst meth="repeat">
      <a:schemeClr val="lt1"/>
    </dgm:linClrLst>
    <dgm:effectClrLst/>
    <dgm:txLinClrLst/>
    <dgm:txFillClrLst/>
    <dgm:txEffectClrLst/>
  </dgm:styleLbl>
  <dgm:styleLbl name="vennNode1">
    <dgm:fillClrLst meth="repeat">
      <a:schemeClr val="accent4">
        <a:alpha val="50000"/>
      </a:schemeClr>
    </dgm:fillClrLst>
    <dgm:linClrLst meth="repeat">
      <a:schemeClr val="lt1"/>
    </dgm:linClrLst>
    <dgm:effectClrLst/>
    <dgm:txLinClrLst/>
    <dgm:txFillClrLst/>
    <dgm:txEffectClrLst/>
  </dgm:styleLbl>
  <dgm:styleLbl name="node2">
    <dgm:fillClrLst meth="repeat">
      <a:schemeClr val="accent4"/>
    </dgm:fillClrLst>
    <dgm:linClrLst meth="repeat">
      <a:schemeClr val="lt1"/>
    </dgm:linClrLst>
    <dgm:effectClrLst/>
    <dgm:txLinClrLst/>
    <dgm:txFillClrLst/>
    <dgm:txEffectClrLst/>
  </dgm:styleLbl>
  <dgm:styleLbl name="node3">
    <dgm:fillClrLst meth="repeat">
      <a:schemeClr val="accent4"/>
    </dgm:fillClrLst>
    <dgm:linClrLst meth="repeat">
      <a:schemeClr val="lt1"/>
    </dgm:linClrLst>
    <dgm:effectClrLst/>
    <dgm:txLinClrLst/>
    <dgm:txFillClrLst/>
    <dgm:txEffectClrLst/>
  </dgm:styleLbl>
  <dgm:styleLbl name="node4">
    <dgm:fillClrLst meth="repeat">
      <a:schemeClr val="accent4"/>
    </dgm:fillClrLst>
    <dgm:linClrLst meth="repeat">
      <a:schemeClr val="lt1"/>
    </dgm:linClrLst>
    <dgm:effectClrLst/>
    <dgm:txLinClrLst/>
    <dgm:txFillClrLst/>
    <dgm:txEffectClrLst/>
  </dgm:styleLbl>
  <dgm:styleLbl name="f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dgm:linClrLst>
    <dgm:effectClrLst/>
    <dgm:txLinClrLst/>
    <dgm:txFillClrLst/>
    <dgm:txEffectClrLst/>
  </dgm:styleLbl>
  <dgm:styleLbl name="asst1">
    <dgm:fillClrLst meth="repeat">
      <a:schemeClr val="accent4"/>
    </dgm:fillClrLst>
    <dgm:linClrLst meth="repeat">
      <a:schemeClr val="lt1"/>
    </dgm:linClrLst>
    <dgm:effectClrLst/>
    <dgm:txLinClrLst/>
    <dgm:txFillClrLst/>
    <dgm:txEffectClrLst/>
  </dgm:styleLbl>
  <dgm:styleLbl name="asst2">
    <dgm:fillClrLst meth="repeat">
      <a:schemeClr val="accent4"/>
    </dgm:fillClrLst>
    <dgm:linClrLst meth="repeat">
      <a:schemeClr val="lt1"/>
    </dgm:linClrLst>
    <dgm:effectClrLst/>
    <dgm:txLinClrLst/>
    <dgm:txFillClrLst/>
    <dgm:txEffectClrLst/>
  </dgm:styleLbl>
  <dgm:styleLbl name="asst3">
    <dgm:fillClrLst meth="repeat">
      <a:schemeClr val="accent4"/>
    </dgm:fillClrLst>
    <dgm:linClrLst meth="repeat">
      <a:schemeClr val="lt1"/>
    </dgm:linClrLst>
    <dgm:effectClrLst/>
    <dgm:txLinClrLst/>
    <dgm:txFillClrLst/>
    <dgm:txEffectClrLst/>
  </dgm:styleLbl>
  <dgm:styleLbl name="asst4">
    <dgm:fillClrLst meth="repeat">
      <a:schemeClr val="accent4"/>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meth="repeat">
      <a:schemeClr val="lt1"/>
    </dgm:txFillClrLst>
    <dgm:txEffectClrLst/>
  </dgm:styleLbl>
  <dgm:styleLbl name="parChTrans2D2">
    <dgm:fillClrLst meth="repeat">
      <a:schemeClr val="accent4"/>
    </dgm:fillClrLst>
    <dgm:linClrLst meth="repeat">
      <a:schemeClr val="accent4"/>
    </dgm:linClrLst>
    <dgm:effectClrLst/>
    <dgm:txLinClrLst/>
    <dgm:txFillClrLst meth="repeat">
      <a:schemeClr val="lt1"/>
    </dgm:txFillClrLst>
    <dgm:txEffectClrLst/>
  </dgm:styleLbl>
  <dgm:styleLbl name="parChTrans2D3">
    <dgm:fillClrLst meth="repeat">
      <a:schemeClr val="accent4"/>
    </dgm:fillClrLst>
    <dgm:linClrLst meth="repeat">
      <a:schemeClr val="accent4"/>
    </dgm:linClrLst>
    <dgm:effectClrLst/>
    <dgm:txLinClrLst/>
    <dgm:txFillClrLst meth="repeat">
      <a:schemeClr val="lt1"/>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align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b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9672360-AA82-4243-BA93-03CE36D57338}" type="doc">
      <dgm:prSet loTypeId="urn:microsoft.com/office/officeart/2005/8/layout/cycle7" loCatId="cycle" qsTypeId="urn:microsoft.com/office/officeart/2005/8/quickstyle/simple1" qsCatId="simple" csTypeId="urn:microsoft.com/office/officeart/2005/8/colors/accent4_2" csCatId="accent4" phldr="1"/>
      <dgm:spPr/>
      <dgm:t>
        <a:bodyPr/>
        <a:lstStyle/>
        <a:p>
          <a:endParaRPr lang="fr-FR"/>
        </a:p>
      </dgm:t>
    </dgm:pt>
    <dgm:pt modelId="{956FA9AC-9859-40A2-BDFD-5FAA387DDD07}">
      <dgm:prSet phldrT="[Texte]"/>
      <dgm:spPr/>
      <dgm:t>
        <a:bodyPr anchor="ctr"/>
        <a:lstStyle/>
        <a:p>
          <a:pPr algn="ctr"/>
          <a:r>
            <a:rPr lang="fr-FR" b="1"/>
            <a:t>TEST Logique</a:t>
          </a:r>
        </a:p>
      </dgm:t>
    </dgm:pt>
    <dgm:pt modelId="{6C2014D1-2D72-4322-B223-F8BFEA0FC88E}" type="parTrans" cxnId="{424A3743-2BF5-4720-9891-F98FD8D5049A}">
      <dgm:prSet/>
      <dgm:spPr/>
      <dgm:t>
        <a:bodyPr/>
        <a:lstStyle/>
        <a:p>
          <a:endParaRPr lang="fr-FR"/>
        </a:p>
      </dgm:t>
    </dgm:pt>
    <dgm:pt modelId="{6C2A9D42-2F65-4928-8071-6890C303847F}" type="sibTrans" cxnId="{424A3743-2BF5-4720-9891-F98FD8D5049A}">
      <dgm:prSet/>
      <dgm:spPr/>
      <dgm:t>
        <a:bodyPr/>
        <a:lstStyle/>
        <a:p>
          <a:endParaRPr lang="fr-FR"/>
        </a:p>
      </dgm:t>
    </dgm:pt>
    <dgm:pt modelId="{9666C45C-D8EE-43CF-8814-D1453C668143}">
      <dgm:prSet phldrT="[Texte]"/>
      <dgm:spPr/>
      <dgm:t>
        <a:bodyPr/>
        <a:lstStyle/>
        <a:p>
          <a:r>
            <a:rPr lang="fr-FR" b="1"/>
            <a:t>Valeur_si_faux</a:t>
          </a:r>
        </a:p>
      </dgm:t>
    </dgm:pt>
    <dgm:pt modelId="{B7B5A42E-6B38-4933-90BB-51B7BFD9EF78}" type="parTrans" cxnId="{1D6F4F5D-B1B4-44B3-8C53-1E581BBC0609}">
      <dgm:prSet/>
      <dgm:spPr/>
      <dgm:t>
        <a:bodyPr/>
        <a:lstStyle/>
        <a:p>
          <a:endParaRPr lang="fr-FR"/>
        </a:p>
      </dgm:t>
    </dgm:pt>
    <dgm:pt modelId="{1CF0105C-BC28-4824-B24A-DD9B8F5D0AB2}" type="sibTrans" cxnId="{1D6F4F5D-B1B4-44B3-8C53-1E581BBC0609}">
      <dgm:prSet/>
      <dgm:spPr>
        <a:solidFill>
          <a:schemeClr val="bg1"/>
        </a:solidFill>
      </dgm:spPr>
      <dgm:t>
        <a:bodyPr/>
        <a:lstStyle/>
        <a:p>
          <a:endParaRPr lang="fr-FR"/>
        </a:p>
      </dgm:t>
    </dgm:pt>
    <dgm:pt modelId="{E0B85E38-9A39-4040-A10F-E003F3F4A3AA}">
      <dgm:prSet phldrT="[Texte]"/>
      <dgm:spPr/>
      <dgm:t>
        <a:bodyPr/>
        <a:lstStyle/>
        <a:p>
          <a:r>
            <a:rPr lang="fr-FR" b="1"/>
            <a:t>Valeur_si_vrai</a:t>
          </a:r>
        </a:p>
      </dgm:t>
    </dgm:pt>
    <dgm:pt modelId="{6368FAD1-9460-4257-BB9F-44DDA0374C64}" type="parTrans" cxnId="{6904659D-A1A9-4D93-8AAF-8B467BD8C53C}">
      <dgm:prSet/>
      <dgm:spPr/>
      <dgm:t>
        <a:bodyPr/>
        <a:lstStyle/>
        <a:p>
          <a:endParaRPr lang="fr-FR"/>
        </a:p>
      </dgm:t>
    </dgm:pt>
    <dgm:pt modelId="{5D5E21EB-BD66-4490-995A-B30958BCF880}" type="sibTrans" cxnId="{6904659D-A1A9-4D93-8AAF-8B467BD8C53C}">
      <dgm:prSet/>
      <dgm:spPr/>
      <dgm:t>
        <a:bodyPr/>
        <a:lstStyle/>
        <a:p>
          <a:endParaRPr lang="fr-FR"/>
        </a:p>
      </dgm:t>
    </dgm:pt>
    <dgm:pt modelId="{474E7E8E-3AB7-40F8-99E4-24A92CC1C9BD}">
      <dgm:prSet phldrT="[Texte]"/>
      <dgm:spPr/>
      <dgm:t>
        <a:bodyPr anchor="ctr"/>
        <a:lstStyle/>
        <a:p>
          <a:pPr algn="ctr"/>
          <a:r>
            <a:rPr lang="fr-FR"/>
            <a:t>A2&lt;100 </a:t>
          </a:r>
        </a:p>
      </dgm:t>
    </dgm:pt>
    <dgm:pt modelId="{8C789599-2DE9-4A2F-A665-8DAACCF2ACDB}" type="parTrans" cxnId="{AB9C80D5-87F6-415F-BCC9-516DCF50EDCE}">
      <dgm:prSet/>
      <dgm:spPr/>
      <dgm:t>
        <a:bodyPr/>
        <a:lstStyle/>
        <a:p>
          <a:endParaRPr lang="fr-FR"/>
        </a:p>
      </dgm:t>
    </dgm:pt>
    <dgm:pt modelId="{372BFE34-07E6-45E9-9CE9-00C5B74B3285}" type="sibTrans" cxnId="{AB9C80D5-87F6-415F-BCC9-516DCF50EDCE}">
      <dgm:prSet/>
      <dgm:spPr/>
      <dgm:t>
        <a:bodyPr/>
        <a:lstStyle/>
        <a:p>
          <a:endParaRPr lang="fr-FR"/>
        </a:p>
      </dgm:t>
    </dgm:pt>
    <dgm:pt modelId="{AC5F9909-D7AE-4EFF-99A9-B3D5C61074AF}">
      <dgm:prSet phldrT="[Texte]"/>
      <dgm:spPr/>
      <dgm:t>
        <a:bodyPr anchor="ctr"/>
        <a:lstStyle/>
        <a:p>
          <a:pPr algn="ctr"/>
          <a:r>
            <a:rPr lang="fr-FR"/>
            <a:t>B3="OFADIS"</a:t>
          </a:r>
        </a:p>
      </dgm:t>
    </dgm:pt>
    <dgm:pt modelId="{D54842B0-CDE2-447C-9911-46C3637FDEFD}" type="parTrans" cxnId="{1AC477F8-B04E-4937-843A-6B9229431156}">
      <dgm:prSet/>
      <dgm:spPr/>
      <dgm:t>
        <a:bodyPr/>
        <a:lstStyle/>
        <a:p>
          <a:endParaRPr lang="fr-FR"/>
        </a:p>
      </dgm:t>
    </dgm:pt>
    <dgm:pt modelId="{5E7D7703-A827-4406-9669-FFD6F00989A8}" type="sibTrans" cxnId="{1AC477F8-B04E-4937-843A-6B9229431156}">
      <dgm:prSet/>
      <dgm:spPr/>
      <dgm:t>
        <a:bodyPr/>
        <a:lstStyle/>
        <a:p>
          <a:endParaRPr lang="fr-FR"/>
        </a:p>
      </dgm:t>
    </dgm:pt>
    <dgm:pt modelId="{F89B7570-000F-4705-A61E-30C8FDD7D05D}">
      <dgm:prSet phldrT="[Texte]"/>
      <dgm:spPr/>
      <dgm:t>
        <a:bodyPr/>
        <a:lstStyle/>
        <a:p>
          <a:r>
            <a:rPr lang="fr-FR"/>
            <a:t>une valeur numérique (100,10%,...)</a:t>
          </a:r>
        </a:p>
      </dgm:t>
    </dgm:pt>
    <dgm:pt modelId="{5611098E-AF1A-464A-886C-1B3E3A391E2E}" type="parTrans" cxnId="{517058C5-210D-4381-87B4-CEF5C5688A65}">
      <dgm:prSet/>
      <dgm:spPr/>
      <dgm:t>
        <a:bodyPr/>
        <a:lstStyle/>
        <a:p>
          <a:endParaRPr lang="fr-FR"/>
        </a:p>
      </dgm:t>
    </dgm:pt>
    <dgm:pt modelId="{3E53CB92-E336-4454-B10D-A63F6A2ABB7E}" type="sibTrans" cxnId="{517058C5-210D-4381-87B4-CEF5C5688A65}">
      <dgm:prSet/>
      <dgm:spPr/>
      <dgm:t>
        <a:bodyPr/>
        <a:lstStyle/>
        <a:p>
          <a:endParaRPr lang="fr-FR"/>
        </a:p>
      </dgm:t>
    </dgm:pt>
    <dgm:pt modelId="{F412FD39-70C1-4FD9-9FB7-D74EBCCC649C}">
      <dgm:prSet phldrT="[Texte]"/>
      <dgm:spPr/>
      <dgm:t>
        <a:bodyPr/>
        <a:lstStyle/>
        <a:p>
          <a:r>
            <a:rPr lang="fr-FR"/>
            <a:t>du texte entre guillemets</a:t>
          </a:r>
        </a:p>
      </dgm:t>
    </dgm:pt>
    <dgm:pt modelId="{C82EA01F-1967-4BB6-8938-E47F346C2470}" type="parTrans" cxnId="{3B4E1D2F-2A21-4F22-8FD4-FF6461DAFD7A}">
      <dgm:prSet/>
      <dgm:spPr/>
      <dgm:t>
        <a:bodyPr/>
        <a:lstStyle/>
        <a:p>
          <a:endParaRPr lang="fr-FR"/>
        </a:p>
      </dgm:t>
    </dgm:pt>
    <dgm:pt modelId="{4CDCC154-EE77-48A8-8238-DB973D6455E7}" type="sibTrans" cxnId="{3B4E1D2F-2A21-4F22-8FD4-FF6461DAFD7A}">
      <dgm:prSet/>
      <dgm:spPr/>
      <dgm:t>
        <a:bodyPr/>
        <a:lstStyle/>
        <a:p>
          <a:endParaRPr lang="fr-FR"/>
        </a:p>
      </dgm:t>
    </dgm:pt>
    <dgm:pt modelId="{DE3A0443-0290-417E-8CC2-6EAC6F0D9574}">
      <dgm:prSet phldrT="[Texte]"/>
      <dgm:spPr/>
      <dgm:t>
        <a:bodyPr/>
        <a:lstStyle/>
        <a:p>
          <a:r>
            <a:rPr lang="fr-FR"/>
            <a:t>une formule de calcul</a:t>
          </a:r>
        </a:p>
      </dgm:t>
    </dgm:pt>
    <dgm:pt modelId="{754D672A-CCD8-4817-90CB-4741A2416952}" type="parTrans" cxnId="{80121511-D8A3-4DD8-9AE5-69DCBD941233}">
      <dgm:prSet/>
      <dgm:spPr/>
      <dgm:t>
        <a:bodyPr/>
        <a:lstStyle/>
        <a:p>
          <a:endParaRPr lang="fr-FR"/>
        </a:p>
      </dgm:t>
    </dgm:pt>
    <dgm:pt modelId="{8AC8ADB3-F0E8-48D7-838D-F01D6FF9432F}" type="sibTrans" cxnId="{80121511-D8A3-4DD8-9AE5-69DCBD941233}">
      <dgm:prSet/>
      <dgm:spPr/>
      <dgm:t>
        <a:bodyPr/>
        <a:lstStyle/>
        <a:p>
          <a:endParaRPr lang="fr-FR"/>
        </a:p>
      </dgm:t>
    </dgm:pt>
    <dgm:pt modelId="{30806AD4-105A-4F0B-BD1C-56FDD736E4FF}">
      <dgm:prSet phldrT="[Texte]"/>
      <dgm:spPr/>
      <dgm:t>
        <a:bodyPr/>
        <a:lstStyle/>
        <a:p>
          <a:r>
            <a:rPr lang="fr-FR"/>
            <a:t>une valeur numérique (100,10%,...)</a:t>
          </a:r>
        </a:p>
      </dgm:t>
    </dgm:pt>
    <dgm:pt modelId="{698A740E-D571-4F06-BA5A-FEE386DA05CB}" type="parTrans" cxnId="{20E7B304-9398-4B21-B1A6-7E2A1CEEB0A8}">
      <dgm:prSet/>
      <dgm:spPr/>
      <dgm:t>
        <a:bodyPr/>
        <a:lstStyle/>
        <a:p>
          <a:endParaRPr lang="fr-FR"/>
        </a:p>
      </dgm:t>
    </dgm:pt>
    <dgm:pt modelId="{F9C69EBB-95B8-42A7-AF81-A7BBEFF9696D}" type="sibTrans" cxnId="{20E7B304-9398-4B21-B1A6-7E2A1CEEB0A8}">
      <dgm:prSet/>
      <dgm:spPr/>
      <dgm:t>
        <a:bodyPr/>
        <a:lstStyle/>
        <a:p>
          <a:endParaRPr lang="fr-FR"/>
        </a:p>
      </dgm:t>
    </dgm:pt>
    <dgm:pt modelId="{14F3721B-DD8E-4329-A2DD-2D05571F86B4}">
      <dgm:prSet phldrT="[Texte]"/>
      <dgm:spPr/>
      <dgm:t>
        <a:bodyPr/>
        <a:lstStyle/>
        <a:p>
          <a:r>
            <a:rPr lang="fr-FR"/>
            <a:t>du texte entre guillemets</a:t>
          </a:r>
        </a:p>
      </dgm:t>
    </dgm:pt>
    <dgm:pt modelId="{4AEC30D9-883F-4602-8BD3-1FDC10EBA672}" type="parTrans" cxnId="{50179535-1B49-4CF0-AD6A-D383AD7316FC}">
      <dgm:prSet/>
      <dgm:spPr/>
      <dgm:t>
        <a:bodyPr/>
        <a:lstStyle/>
        <a:p>
          <a:endParaRPr lang="fr-FR"/>
        </a:p>
      </dgm:t>
    </dgm:pt>
    <dgm:pt modelId="{D3B02D5A-FC2B-4F4B-AF84-118D7CA5D875}" type="sibTrans" cxnId="{50179535-1B49-4CF0-AD6A-D383AD7316FC}">
      <dgm:prSet/>
      <dgm:spPr/>
      <dgm:t>
        <a:bodyPr/>
        <a:lstStyle/>
        <a:p>
          <a:endParaRPr lang="fr-FR"/>
        </a:p>
      </dgm:t>
    </dgm:pt>
    <dgm:pt modelId="{1C9846FA-C967-439D-B9BB-87AC2FDEAE12}">
      <dgm:prSet phldrT="[Texte]"/>
      <dgm:spPr/>
      <dgm:t>
        <a:bodyPr/>
        <a:lstStyle/>
        <a:p>
          <a:r>
            <a:rPr lang="fr-FR"/>
            <a:t>une formule de calcul</a:t>
          </a:r>
        </a:p>
      </dgm:t>
    </dgm:pt>
    <dgm:pt modelId="{F0904288-43BB-4699-A5D5-32638E001978}" type="parTrans" cxnId="{F85FCD48-B607-4CE4-9D6A-AFB0A9201BC5}">
      <dgm:prSet/>
      <dgm:spPr/>
      <dgm:t>
        <a:bodyPr/>
        <a:lstStyle/>
        <a:p>
          <a:endParaRPr lang="fr-FR"/>
        </a:p>
      </dgm:t>
    </dgm:pt>
    <dgm:pt modelId="{E3623B95-8A2C-453A-8FBC-7191D0AFF728}" type="sibTrans" cxnId="{F85FCD48-B607-4CE4-9D6A-AFB0A9201BC5}">
      <dgm:prSet/>
      <dgm:spPr/>
      <dgm:t>
        <a:bodyPr/>
        <a:lstStyle/>
        <a:p>
          <a:endParaRPr lang="fr-FR"/>
        </a:p>
      </dgm:t>
    </dgm:pt>
    <dgm:pt modelId="{DD6A03DF-4A0A-4E8B-A4C7-827C6FA868CD}">
      <dgm:prSet phldrT="[Texte]"/>
      <dgm:spPr/>
      <dgm:t>
        <a:bodyPr anchor="ctr"/>
        <a:lstStyle/>
        <a:p>
          <a:pPr algn="ctr"/>
          <a:r>
            <a:rPr lang="fr-FR"/>
            <a:t>ou...</a:t>
          </a:r>
        </a:p>
      </dgm:t>
    </dgm:pt>
    <dgm:pt modelId="{FB30E119-6129-45D9-AA52-2795090A5BD8}" type="parTrans" cxnId="{4D6038EE-D1D3-439F-AD47-EC99F04E6EA7}">
      <dgm:prSet/>
      <dgm:spPr/>
      <dgm:t>
        <a:bodyPr/>
        <a:lstStyle/>
        <a:p>
          <a:endParaRPr lang="fr-FR"/>
        </a:p>
      </dgm:t>
    </dgm:pt>
    <dgm:pt modelId="{84BB4369-694E-45BF-8B4B-69A0D6CFC5B7}" type="sibTrans" cxnId="{4D6038EE-D1D3-439F-AD47-EC99F04E6EA7}">
      <dgm:prSet/>
      <dgm:spPr/>
      <dgm:t>
        <a:bodyPr/>
        <a:lstStyle/>
        <a:p>
          <a:endParaRPr lang="fr-FR"/>
        </a:p>
      </dgm:t>
    </dgm:pt>
    <dgm:pt modelId="{05A04DEA-2DE2-452B-B250-BD73592851E0}" type="pres">
      <dgm:prSet presAssocID="{E9672360-AA82-4243-BA93-03CE36D57338}" presName="Name0" presStyleCnt="0">
        <dgm:presLayoutVars>
          <dgm:dir/>
          <dgm:resizeHandles val="exact"/>
        </dgm:presLayoutVars>
      </dgm:prSet>
      <dgm:spPr/>
    </dgm:pt>
    <dgm:pt modelId="{25676365-5AF0-44B1-95E6-4F8E8A26E7C5}" type="pres">
      <dgm:prSet presAssocID="{956FA9AC-9859-40A2-BDFD-5FAA387DDD07}" presName="node" presStyleLbl="node1" presStyleIdx="0" presStyleCnt="3">
        <dgm:presLayoutVars>
          <dgm:bulletEnabled val="1"/>
        </dgm:presLayoutVars>
      </dgm:prSet>
      <dgm:spPr/>
    </dgm:pt>
    <dgm:pt modelId="{9D5425AC-1DA3-4E5F-A76B-A12F8E3FEDAA}" type="pres">
      <dgm:prSet presAssocID="{6C2A9D42-2F65-4928-8071-6890C303847F}" presName="sibTrans" presStyleLbl="sibTrans2D1" presStyleIdx="0" presStyleCnt="3" custAng="16200000" custScaleX="71091" custScaleY="478814"/>
      <dgm:spPr>
        <a:prstGeom prst="downArrow">
          <a:avLst/>
        </a:prstGeom>
      </dgm:spPr>
    </dgm:pt>
    <dgm:pt modelId="{CC56753E-4B1D-439D-89D2-7B4597556318}" type="pres">
      <dgm:prSet presAssocID="{6C2A9D42-2F65-4928-8071-6890C303847F}" presName="connectorText" presStyleLbl="sibTrans2D1" presStyleIdx="0" presStyleCnt="3"/>
      <dgm:spPr/>
    </dgm:pt>
    <dgm:pt modelId="{F724B28F-FC0D-4237-BCB0-31C40D01D1A9}" type="pres">
      <dgm:prSet presAssocID="{9666C45C-D8EE-43CF-8814-D1453C668143}" presName="node" presStyleLbl="node1" presStyleIdx="1" presStyleCnt="3">
        <dgm:presLayoutVars>
          <dgm:bulletEnabled val="1"/>
        </dgm:presLayoutVars>
      </dgm:prSet>
      <dgm:spPr/>
    </dgm:pt>
    <dgm:pt modelId="{11B10FEF-8B6B-40E1-A385-9DC1CF99E2FC}" type="pres">
      <dgm:prSet presAssocID="{1CF0105C-BC28-4824-B24A-DD9B8F5D0AB2}" presName="sibTrans" presStyleLbl="sibTrans2D1" presStyleIdx="1" presStyleCnt="3"/>
      <dgm:spPr/>
    </dgm:pt>
    <dgm:pt modelId="{7B43D29C-A738-4B8F-93C4-C05B23E9E91B}" type="pres">
      <dgm:prSet presAssocID="{1CF0105C-BC28-4824-B24A-DD9B8F5D0AB2}" presName="connectorText" presStyleLbl="sibTrans2D1" presStyleIdx="1" presStyleCnt="3"/>
      <dgm:spPr/>
    </dgm:pt>
    <dgm:pt modelId="{D5FD0233-6998-43FD-A032-403EF7DA5613}" type="pres">
      <dgm:prSet presAssocID="{E0B85E38-9A39-4040-A10F-E003F3F4A3AA}" presName="node" presStyleLbl="node1" presStyleIdx="2" presStyleCnt="3">
        <dgm:presLayoutVars>
          <dgm:bulletEnabled val="1"/>
        </dgm:presLayoutVars>
      </dgm:prSet>
      <dgm:spPr/>
    </dgm:pt>
    <dgm:pt modelId="{419188C3-47D3-4D92-8EF6-8BCF5D59F200}" type="pres">
      <dgm:prSet presAssocID="{5D5E21EB-BD66-4490-995A-B30958BCF880}" presName="sibTrans" presStyleLbl="sibTrans2D1" presStyleIdx="2" presStyleCnt="3" custAng="5400000" custScaleX="74056" custScaleY="513314"/>
      <dgm:spPr>
        <a:prstGeom prst="downArrow">
          <a:avLst/>
        </a:prstGeom>
      </dgm:spPr>
    </dgm:pt>
    <dgm:pt modelId="{91705248-4F11-4392-8128-F9493693EB30}" type="pres">
      <dgm:prSet presAssocID="{5D5E21EB-BD66-4490-995A-B30958BCF880}" presName="connectorText" presStyleLbl="sibTrans2D1" presStyleIdx="2" presStyleCnt="3"/>
      <dgm:spPr/>
    </dgm:pt>
  </dgm:ptLst>
  <dgm:cxnLst>
    <dgm:cxn modelId="{D292C400-B8B0-4A5C-ADC2-F2A9219941E8}" type="presOf" srcId="{F412FD39-70C1-4FD9-9FB7-D74EBCCC649C}" destId="{F724B28F-FC0D-4237-BCB0-31C40D01D1A9}" srcOrd="0" destOrd="2" presId="urn:microsoft.com/office/officeart/2005/8/layout/cycle7"/>
    <dgm:cxn modelId="{20E7B304-9398-4B21-B1A6-7E2A1CEEB0A8}" srcId="{E0B85E38-9A39-4040-A10F-E003F3F4A3AA}" destId="{30806AD4-105A-4F0B-BD1C-56FDD736E4FF}" srcOrd="0" destOrd="0" parTransId="{698A740E-D571-4F06-BA5A-FEE386DA05CB}" sibTransId="{F9C69EBB-95B8-42A7-AF81-A7BBEFF9696D}"/>
    <dgm:cxn modelId="{80121511-D8A3-4DD8-9AE5-69DCBD941233}" srcId="{9666C45C-D8EE-43CF-8814-D1453C668143}" destId="{DE3A0443-0290-417E-8CC2-6EAC6F0D9574}" srcOrd="2" destOrd="0" parTransId="{754D672A-CCD8-4817-90CB-4741A2416952}" sibTransId="{8AC8ADB3-F0E8-48D7-838D-F01D6FF9432F}"/>
    <dgm:cxn modelId="{9EF64519-8487-4A7C-9360-7B8D9F436376}" type="presOf" srcId="{14F3721B-DD8E-4329-A2DD-2D05571F86B4}" destId="{D5FD0233-6998-43FD-A032-403EF7DA5613}" srcOrd="0" destOrd="2" presId="urn:microsoft.com/office/officeart/2005/8/layout/cycle7"/>
    <dgm:cxn modelId="{FF58D21C-DBD4-46FF-8B2A-CE2280C7D658}" type="presOf" srcId="{474E7E8E-3AB7-40F8-99E4-24A92CC1C9BD}" destId="{25676365-5AF0-44B1-95E6-4F8E8A26E7C5}" srcOrd="0" destOrd="1" presId="urn:microsoft.com/office/officeart/2005/8/layout/cycle7"/>
    <dgm:cxn modelId="{69E3541E-90FB-41F6-A718-825064586980}" type="presOf" srcId="{1CF0105C-BC28-4824-B24A-DD9B8F5D0AB2}" destId="{11B10FEF-8B6B-40E1-A385-9DC1CF99E2FC}" srcOrd="0" destOrd="0" presId="urn:microsoft.com/office/officeart/2005/8/layout/cycle7"/>
    <dgm:cxn modelId="{3B4E1D2F-2A21-4F22-8FD4-FF6461DAFD7A}" srcId="{9666C45C-D8EE-43CF-8814-D1453C668143}" destId="{F412FD39-70C1-4FD9-9FB7-D74EBCCC649C}" srcOrd="1" destOrd="0" parTransId="{C82EA01F-1967-4BB6-8938-E47F346C2470}" sibTransId="{4CDCC154-EE77-48A8-8238-DB973D6455E7}"/>
    <dgm:cxn modelId="{50179535-1B49-4CF0-AD6A-D383AD7316FC}" srcId="{E0B85E38-9A39-4040-A10F-E003F3F4A3AA}" destId="{14F3721B-DD8E-4329-A2DD-2D05571F86B4}" srcOrd="1" destOrd="0" parTransId="{4AEC30D9-883F-4602-8BD3-1FDC10EBA672}" sibTransId="{D3B02D5A-FC2B-4F4B-AF84-118D7CA5D875}"/>
    <dgm:cxn modelId="{1D6F4F5D-B1B4-44B3-8C53-1E581BBC0609}" srcId="{E9672360-AA82-4243-BA93-03CE36D57338}" destId="{9666C45C-D8EE-43CF-8814-D1453C668143}" srcOrd="1" destOrd="0" parTransId="{B7B5A42E-6B38-4933-90BB-51B7BFD9EF78}" sibTransId="{1CF0105C-BC28-4824-B24A-DD9B8F5D0AB2}"/>
    <dgm:cxn modelId="{424A3743-2BF5-4720-9891-F98FD8D5049A}" srcId="{E9672360-AA82-4243-BA93-03CE36D57338}" destId="{956FA9AC-9859-40A2-BDFD-5FAA387DDD07}" srcOrd="0" destOrd="0" parTransId="{6C2014D1-2D72-4322-B223-F8BFEA0FC88E}" sibTransId="{6C2A9D42-2F65-4928-8071-6890C303847F}"/>
    <dgm:cxn modelId="{F85FCD48-B607-4CE4-9D6A-AFB0A9201BC5}" srcId="{E0B85E38-9A39-4040-A10F-E003F3F4A3AA}" destId="{1C9846FA-C967-439D-B9BB-87AC2FDEAE12}" srcOrd="2" destOrd="0" parTransId="{F0904288-43BB-4699-A5D5-32638E001978}" sibTransId="{E3623B95-8A2C-453A-8FBC-7191D0AFF728}"/>
    <dgm:cxn modelId="{BFCF614F-5255-470C-AD84-D34B0ECCD23B}" type="presOf" srcId="{DD6A03DF-4A0A-4E8B-A4C7-827C6FA868CD}" destId="{25676365-5AF0-44B1-95E6-4F8E8A26E7C5}" srcOrd="0" destOrd="3" presId="urn:microsoft.com/office/officeart/2005/8/layout/cycle7"/>
    <dgm:cxn modelId="{E8AC3F56-5F87-4C6A-BC93-CBDBB5E1EE27}" type="presOf" srcId="{E9672360-AA82-4243-BA93-03CE36D57338}" destId="{05A04DEA-2DE2-452B-B250-BD73592851E0}" srcOrd="0" destOrd="0" presId="urn:microsoft.com/office/officeart/2005/8/layout/cycle7"/>
    <dgm:cxn modelId="{073BFB58-1C4A-48E7-91FE-2FB115B432AF}" type="presOf" srcId="{5D5E21EB-BD66-4490-995A-B30958BCF880}" destId="{419188C3-47D3-4D92-8EF6-8BCF5D59F200}" srcOrd="0" destOrd="0" presId="urn:microsoft.com/office/officeart/2005/8/layout/cycle7"/>
    <dgm:cxn modelId="{E3361C7F-321E-4895-B30D-0C8E7CB94DD8}" type="presOf" srcId="{5D5E21EB-BD66-4490-995A-B30958BCF880}" destId="{91705248-4F11-4392-8128-F9493693EB30}" srcOrd="1" destOrd="0" presId="urn:microsoft.com/office/officeart/2005/8/layout/cycle7"/>
    <dgm:cxn modelId="{7DEB9893-337C-4175-AE49-F32E15525AB3}" type="presOf" srcId="{AC5F9909-D7AE-4EFF-99A9-B3D5C61074AF}" destId="{25676365-5AF0-44B1-95E6-4F8E8A26E7C5}" srcOrd="0" destOrd="2" presId="urn:microsoft.com/office/officeart/2005/8/layout/cycle7"/>
    <dgm:cxn modelId="{6904659D-A1A9-4D93-8AAF-8B467BD8C53C}" srcId="{E9672360-AA82-4243-BA93-03CE36D57338}" destId="{E0B85E38-9A39-4040-A10F-E003F3F4A3AA}" srcOrd="2" destOrd="0" parTransId="{6368FAD1-9460-4257-BB9F-44DDA0374C64}" sibTransId="{5D5E21EB-BD66-4490-995A-B30958BCF880}"/>
    <dgm:cxn modelId="{570EADA9-80CC-431C-A563-BB76B15F1A8F}" type="presOf" srcId="{30806AD4-105A-4F0B-BD1C-56FDD736E4FF}" destId="{D5FD0233-6998-43FD-A032-403EF7DA5613}" srcOrd="0" destOrd="1" presId="urn:microsoft.com/office/officeart/2005/8/layout/cycle7"/>
    <dgm:cxn modelId="{58FB13AD-C05F-46D5-8E87-6074F5D29118}" type="presOf" srcId="{956FA9AC-9859-40A2-BDFD-5FAA387DDD07}" destId="{25676365-5AF0-44B1-95E6-4F8E8A26E7C5}" srcOrd="0" destOrd="0" presId="urn:microsoft.com/office/officeart/2005/8/layout/cycle7"/>
    <dgm:cxn modelId="{517058C5-210D-4381-87B4-CEF5C5688A65}" srcId="{9666C45C-D8EE-43CF-8814-D1453C668143}" destId="{F89B7570-000F-4705-A61E-30C8FDD7D05D}" srcOrd="0" destOrd="0" parTransId="{5611098E-AF1A-464A-886C-1B3E3A391E2E}" sibTransId="{3E53CB92-E336-4454-B10D-A63F6A2ABB7E}"/>
    <dgm:cxn modelId="{875A2ED0-3484-45F0-BF8D-AAB5150AFBD2}" type="presOf" srcId="{DE3A0443-0290-417E-8CC2-6EAC6F0D9574}" destId="{F724B28F-FC0D-4237-BCB0-31C40D01D1A9}" srcOrd="0" destOrd="3" presId="urn:microsoft.com/office/officeart/2005/8/layout/cycle7"/>
    <dgm:cxn modelId="{C6A4EED0-7C1E-40FE-B8B8-1096A9A9CB8A}" type="presOf" srcId="{1CF0105C-BC28-4824-B24A-DD9B8F5D0AB2}" destId="{7B43D29C-A738-4B8F-93C4-C05B23E9E91B}" srcOrd="1" destOrd="0" presId="urn:microsoft.com/office/officeart/2005/8/layout/cycle7"/>
    <dgm:cxn modelId="{AB9C80D5-87F6-415F-BCC9-516DCF50EDCE}" srcId="{956FA9AC-9859-40A2-BDFD-5FAA387DDD07}" destId="{474E7E8E-3AB7-40F8-99E4-24A92CC1C9BD}" srcOrd="0" destOrd="0" parTransId="{8C789599-2DE9-4A2F-A665-8DAACCF2ACDB}" sibTransId="{372BFE34-07E6-45E9-9CE9-00C5B74B3285}"/>
    <dgm:cxn modelId="{431BDFDB-CBF1-4F59-A82F-777892C1F3AD}" type="presOf" srcId="{F89B7570-000F-4705-A61E-30C8FDD7D05D}" destId="{F724B28F-FC0D-4237-BCB0-31C40D01D1A9}" srcOrd="0" destOrd="1" presId="urn:microsoft.com/office/officeart/2005/8/layout/cycle7"/>
    <dgm:cxn modelId="{6E395CE2-2EA8-47FA-8A06-0CAEB1EFA81E}" type="presOf" srcId="{1C9846FA-C967-439D-B9BB-87AC2FDEAE12}" destId="{D5FD0233-6998-43FD-A032-403EF7DA5613}" srcOrd="0" destOrd="3" presId="urn:microsoft.com/office/officeart/2005/8/layout/cycle7"/>
    <dgm:cxn modelId="{4039DFEC-A6F0-48D1-BA98-E0BA2BBA7911}" type="presOf" srcId="{E0B85E38-9A39-4040-A10F-E003F3F4A3AA}" destId="{D5FD0233-6998-43FD-A032-403EF7DA5613}" srcOrd="0" destOrd="0" presId="urn:microsoft.com/office/officeart/2005/8/layout/cycle7"/>
    <dgm:cxn modelId="{653EA2ED-AB26-4CB9-A829-EDC8B3ED5097}" type="presOf" srcId="{6C2A9D42-2F65-4928-8071-6890C303847F}" destId="{CC56753E-4B1D-439D-89D2-7B4597556318}" srcOrd="1" destOrd="0" presId="urn:microsoft.com/office/officeart/2005/8/layout/cycle7"/>
    <dgm:cxn modelId="{4D6038EE-D1D3-439F-AD47-EC99F04E6EA7}" srcId="{956FA9AC-9859-40A2-BDFD-5FAA387DDD07}" destId="{DD6A03DF-4A0A-4E8B-A4C7-827C6FA868CD}" srcOrd="2" destOrd="0" parTransId="{FB30E119-6129-45D9-AA52-2795090A5BD8}" sibTransId="{84BB4369-694E-45BF-8B4B-69A0D6CFC5B7}"/>
    <dgm:cxn modelId="{D7B2CCF5-E317-4F27-8F08-BF911DD06CBD}" type="presOf" srcId="{9666C45C-D8EE-43CF-8814-D1453C668143}" destId="{F724B28F-FC0D-4237-BCB0-31C40D01D1A9}" srcOrd="0" destOrd="0" presId="urn:microsoft.com/office/officeart/2005/8/layout/cycle7"/>
    <dgm:cxn modelId="{1AC477F8-B04E-4937-843A-6B9229431156}" srcId="{956FA9AC-9859-40A2-BDFD-5FAA387DDD07}" destId="{AC5F9909-D7AE-4EFF-99A9-B3D5C61074AF}" srcOrd="1" destOrd="0" parTransId="{D54842B0-CDE2-447C-9911-46C3637FDEFD}" sibTransId="{5E7D7703-A827-4406-9669-FFD6F00989A8}"/>
    <dgm:cxn modelId="{9EF709F9-D0CF-4768-A756-B6BE02C02CB2}" type="presOf" srcId="{6C2A9D42-2F65-4928-8071-6890C303847F}" destId="{9D5425AC-1DA3-4E5F-A76B-A12F8E3FEDAA}" srcOrd="0" destOrd="0" presId="urn:microsoft.com/office/officeart/2005/8/layout/cycle7"/>
    <dgm:cxn modelId="{9E3B63B4-E19C-4445-B281-1809859B2662}" type="presParOf" srcId="{05A04DEA-2DE2-452B-B250-BD73592851E0}" destId="{25676365-5AF0-44B1-95E6-4F8E8A26E7C5}" srcOrd="0" destOrd="0" presId="urn:microsoft.com/office/officeart/2005/8/layout/cycle7"/>
    <dgm:cxn modelId="{0B5746F5-209D-4A59-92FF-2DFCF2081A02}" type="presParOf" srcId="{05A04DEA-2DE2-452B-B250-BD73592851E0}" destId="{9D5425AC-1DA3-4E5F-A76B-A12F8E3FEDAA}" srcOrd="1" destOrd="0" presId="urn:microsoft.com/office/officeart/2005/8/layout/cycle7"/>
    <dgm:cxn modelId="{F8308C61-31B3-4A3A-9743-75646E16CFE9}" type="presParOf" srcId="{9D5425AC-1DA3-4E5F-A76B-A12F8E3FEDAA}" destId="{CC56753E-4B1D-439D-89D2-7B4597556318}" srcOrd="0" destOrd="0" presId="urn:microsoft.com/office/officeart/2005/8/layout/cycle7"/>
    <dgm:cxn modelId="{A7F78E82-03DF-4397-BE5A-0759EFEE9AD8}" type="presParOf" srcId="{05A04DEA-2DE2-452B-B250-BD73592851E0}" destId="{F724B28F-FC0D-4237-BCB0-31C40D01D1A9}" srcOrd="2" destOrd="0" presId="urn:microsoft.com/office/officeart/2005/8/layout/cycle7"/>
    <dgm:cxn modelId="{9DD02FAD-8223-4ED4-8BDC-4438BFF7222A}" type="presParOf" srcId="{05A04DEA-2DE2-452B-B250-BD73592851E0}" destId="{11B10FEF-8B6B-40E1-A385-9DC1CF99E2FC}" srcOrd="3" destOrd="0" presId="urn:microsoft.com/office/officeart/2005/8/layout/cycle7"/>
    <dgm:cxn modelId="{0F9DE317-39CD-4404-8466-421E2662B3C1}" type="presParOf" srcId="{11B10FEF-8B6B-40E1-A385-9DC1CF99E2FC}" destId="{7B43D29C-A738-4B8F-93C4-C05B23E9E91B}" srcOrd="0" destOrd="0" presId="urn:microsoft.com/office/officeart/2005/8/layout/cycle7"/>
    <dgm:cxn modelId="{111BDEA3-3241-460D-B439-826ABE1DEF58}" type="presParOf" srcId="{05A04DEA-2DE2-452B-B250-BD73592851E0}" destId="{D5FD0233-6998-43FD-A032-403EF7DA5613}" srcOrd="4" destOrd="0" presId="urn:microsoft.com/office/officeart/2005/8/layout/cycle7"/>
    <dgm:cxn modelId="{FA625353-884D-4F51-AEE5-40AB4DF58736}" type="presParOf" srcId="{05A04DEA-2DE2-452B-B250-BD73592851E0}" destId="{419188C3-47D3-4D92-8EF6-8BCF5D59F200}" srcOrd="5" destOrd="0" presId="urn:microsoft.com/office/officeart/2005/8/layout/cycle7"/>
    <dgm:cxn modelId="{83C50638-CECD-4D8C-B75B-AD908E1BD295}" type="presParOf" srcId="{419188C3-47D3-4D92-8EF6-8BCF5D59F200}" destId="{91705248-4F11-4392-8128-F9493693EB30}" srcOrd="0" destOrd="0" presId="urn:microsoft.com/office/officeart/2005/8/layout/cycle7"/>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5676365-5AF0-44B1-95E6-4F8E8A26E7C5}">
      <dsp:nvSpPr>
        <dsp:cNvPr id="0" name=""/>
        <dsp:cNvSpPr/>
      </dsp:nvSpPr>
      <dsp:spPr>
        <a:xfrm>
          <a:off x="1726945" y="376201"/>
          <a:ext cx="2089658" cy="1044829"/>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fr-FR" sz="1300" b="1" kern="1200"/>
            <a:t>TEST Logique</a:t>
          </a:r>
        </a:p>
        <a:p>
          <a:pPr marL="57150" lvl="1" indent="-57150" algn="ctr" defTabSz="444500">
            <a:lnSpc>
              <a:spcPct val="90000"/>
            </a:lnSpc>
            <a:spcBef>
              <a:spcPct val="0"/>
            </a:spcBef>
            <a:spcAft>
              <a:spcPct val="15000"/>
            </a:spcAft>
            <a:buChar char="•"/>
          </a:pPr>
          <a:r>
            <a:rPr lang="fr-FR" sz="1000" kern="1200"/>
            <a:t>A2&lt;100 </a:t>
          </a:r>
        </a:p>
        <a:p>
          <a:pPr marL="57150" lvl="1" indent="-57150" algn="ctr" defTabSz="444500">
            <a:lnSpc>
              <a:spcPct val="90000"/>
            </a:lnSpc>
            <a:spcBef>
              <a:spcPct val="0"/>
            </a:spcBef>
            <a:spcAft>
              <a:spcPct val="15000"/>
            </a:spcAft>
            <a:buChar char="•"/>
          </a:pPr>
          <a:r>
            <a:rPr lang="fr-FR" sz="1000" kern="1200"/>
            <a:t>B3="OFADIS"</a:t>
          </a:r>
        </a:p>
        <a:p>
          <a:pPr marL="57150" lvl="1" indent="-57150" algn="ctr" defTabSz="444500">
            <a:lnSpc>
              <a:spcPct val="90000"/>
            </a:lnSpc>
            <a:spcBef>
              <a:spcPct val="0"/>
            </a:spcBef>
            <a:spcAft>
              <a:spcPct val="15000"/>
            </a:spcAft>
            <a:buChar char="•"/>
          </a:pPr>
          <a:r>
            <a:rPr lang="fr-FR" sz="1000" kern="1200"/>
            <a:t>ou...</a:t>
          </a:r>
        </a:p>
      </dsp:txBody>
      <dsp:txXfrm>
        <a:off x="1757547" y="406803"/>
        <a:ext cx="2028454" cy="983625"/>
      </dsp:txXfrm>
    </dsp:sp>
    <dsp:sp modelId="{9D5425AC-1DA3-4E5F-A76B-A12F8E3FEDAA}">
      <dsp:nvSpPr>
        <dsp:cNvPr id="0" name=""/>
        <dsp:cNvSpPr/>
      </dsp:nvSpPr>
      <dsp:spPr>
        <a:xfrm rot="19800000">
          <a:off x="3247391" y="1517668"/>
          <a:ext cx="774513" cy="1750976"/>
        </a:xfrm>
        <a:prstGeom prst="downArrow">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fr-FR" sz="1100" kern="1200"/>
        </a:p>
      </dsp:txBody>
      <dsp:txXfrm>
        <a:off x="3479745" y="1867863"/>
        <a:ext cx="309805" cy="1050586"/>
      </dsp:txXfrm>
    </dsp:sp>
    <dsp:sp modelId="{F724B28F-FC0D-4237-BCB0-31C40D01D1A9}">
      <dsp:nvSpPr>
        <dsp:cNvPr id="0" name=""/>
        <dsp:cNvSpPr/>
      </dsp:nvSpPr>
      <dsp:spPr>
        <a:xfrm>
          <a:off x="3452692" y="3365282"/>
          <a:ext cx="2089658" cy="1044829"/>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t" anchorCtr="0">
          <a:noAutofit/>
        </a:bodyPr>
        <a:lstStyle/>
        <a:p>
          <a:pPr marL="0" lvl="0" indent="0" algn="l" defTabSz="577850">
            <a:lnSpc>
              <a:spcPct val="90000"/>
            </a:lnSpc>
            <a:spcBef>
              <a:spcPct val="0"/>
            </a:spcBef>
            <a:spcAft>
              <a:spcPct val="35000"/>
            </a:spcAft>
            <a:buNone/>
          </a:pPr>
          <a:r>
            <a:rPr lang="fr-FR" sz="1300" b="1" kern="1200"/>
            <a:t>Valeur_si_faux</a:t>
          </a:r>
        </a:p>
        <a:p>
          <a:pPr marL="57150" lvl="1" indent="-57150" algn="l" defTabSz="444500">
            <a:lnSpc>
              <a:spcPct val="90000"/>
            </a:lnSpc>
            <a:spcBef>
              <a:spcPct val="0"/>
            </a:spcBef>
            <a:spcAft>
              <a:spcPct val="15000"/>
            </a:spcAft>
            <a:buChar char="•"/>
          </a:pPr>
          <a:r>
            <a:rPr lang="fr-FR" sz="1000" kern="1200"/>
            <a:t>une valeur numérique (100,10%,...)</a:t>
          </a:r>
        </a:p>
        <a:p>
          <a:pPr marL="57150" lvl="1" indent="-57150" algn="l" defTabSz="444500">
            <a:lnSpc>
              <a:spcPct val="90000"/>
            </a:lnSpc>
            <a:spcBef>
              <a:spcPct val="0"/>
            </a:spcBef>
            <a:spcAft>
              <a:spcPct val="15000"/>
            </a:spcAft>
            <a:buChar char="•"/>
          </a:pPr>
          <a:r>
            <a:rPr lang="fr-FR" sz="1000" kern="1200"/>
            <a:t>du texte entre guillemets</a:t>
          </a:r>
        </a:p>
        <a:p>
          <a:pPr marL="57150" lvl="1" indent="-57150" algn="l" defTabSz="444500">
            <a:lnSpc>
              <a:spcPct val="90000"/>
            </a:lnSpc>
            <a:spcBef>
              <a:spcPct val="0"/>
            </a:spcBef>
            <a:spcAft>
              <a:spcPct val="15000"/>
            </a:spcAft>
            <a:buChar char="•"/>
          </a:pPr>
          <a:r>
            <a:rPr lang="fr-FR" sz="1000" kern="1200"/>
            <a:t>une formule de calcul</a:t>
          </a:r>
        </a:p>
      </dsp:txBody>
      <dsp:txXfrm>
        <a:off x="3483294" y="3395884"/>
        <a:ext cx="2028454" cy="983625"/>
      </dsp:txXfrm>
    </dsp:sp>
    <dsp:sp modelId="{11B10FEF-8B6B-40E1-A385-9DC1CF99E2FC}">
      <dsp:nvSpPr>
        <dsp:cNvPr id="0" name=""/>
        <dsp:cNvSpPr/>
      </dsp:nvSpPr>
      <dsp:spPr>
        <a:xfrm rot="10800000">
          <a:off x="2227041" y="3704851"/>
          <a:ext cx="1089467" cy="365690"/>
        </a:xfrm>
        <a:prstGeom prst="leftRightArrow">
          <a:avLst>
            <a:gd name="adj1" fmla="val 60000"/>
            <a:gd name="adj2" fmla="val 50000"/>
          </a:avLst>
        </a:prstGeom>
        <a:solidFill>
          <a:schemeClr val="bg1"/>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fr-FR" sz="1100" kern="1200"/>
        </a:p>
      </dsp:txBody>
      <dsp:txXfrm rot="10800000">
        <a:off x="2336748" y="3777989"/>
        <a:ext cx="870053" cy="219414"/>
      </dsp:txXfrm>
    </dsp:sp>
    <dsp:sp modelId="{D5FD0233-6998-43FD-A032-403EF7DA5613}">
      <dsp:nvSpPr>
        <dsp:cNvPr id="0" name=""/>
        <dsp:cNvSpPr/>
      </dsp:nvSpPr>
      <dsp:spPr>
        <a:xfrm>
          <a:off x="1199" y="3365282"/>
          <a:ext cx="2089658" cy="1044829"/>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t" anchorCtr="0">
          <a:noAutofit/>
        </a:bodyPr>
        <a:lstStyle/>
        <a:p>
          <a:pPr marL="0" lvl="0" indent="0" algn="l" defTabSz="577850">
            <a:lnSpc>
              <a:spcPct val="90000"/>
            </a:lnSpc>
            <a:spcBef>
              <a:spcPct val="0"/>
            </a:spcBef>
            <a:spcAft>
              <a:spcPct val="35000"/>
            </a:spcAft>
            <a:buNone/>
          </a:pPr>
          <a:r>
            <a:rPr lang="fr-FR" sz="1300" b="1" kern="1200"/>
            <a:t>Valeur_si_vrai</a:t>
          </a:r>
        </a:p>
        <a:p>
          <a:pPr marL="57150" lvl="1" indent="-57150" algn="l" defTabSz="444500">
            <a:lnSpc>
              <a:spcPct val="90000"/>
            </a:lnSpc>
            <a:spcBef>
              <a:spcPct val="0"/>
            </a:spcBef>
            <a:spcAft>
              <a:spcPct val="15000"/>
            </a:spcAft>
            <a:buChar char="•"/>
          </a:pPr>
          <a:r>
            <a:rPr lang="fr-FR" sz="1000" kern="1200"/>
            <a:t>une valeur numérique (100,10%,...)</a:t>
          </a:r>
        </a:p>
        <a:p>
          <a:pPr marL="57150" lvl="1" indent="-57150" algn="l" defTabSz="444500">
            <a:lnSpc>
              <a:spcPct val="90000"/>
            </a:lnSpc>
            <a:spcBef>
              <a:spcPct val="0"/>
            </a:spcBef>
            <a:spcAft>
              <a:spcPct val="15000"/>
            </a:spcAft>
            <a:buChar char="•"/>
          </a:pPr>
          <a:r>
            <a:rPr lang="fr-FR" sz="1000" kern="1200"/>
            <a:t>du texte entre guillemets</a:t>
          </a:r>
        </a:p>
        <a:p>
          <a:pPr marL="57150" lvl="1" indent="-57150" algn="l" defTabSz="444500">
            <a:lnSpc>
              <a:spcPct val="90000"/>
            </a:lnSpc>
            <a:spcBef>
              <a:spcPct val="0"/>
            </a:spcBef>
            <a:spcAft>
              <a:spcPct val="15000"/>
            </a:spcAft>
            <a:buChar char="•"/>
          </a:pPr>
          <a:r>
            <a:rPr lang="fr-FR" sz="1000" kern="1200"/>
            <a:t>une formule de calcul</a:t>
          </a:r>
        </a:p>
      </dsp:txBody>
      <dsp:txXfrm>
        <a:off x="31801" y="3395884"/>
        <a:ext cx="2028454" cy="983625"/>
      </dsp:txXfrm>
    </dsp:sp>
    <dsp:sp modelId="{419188C3-47D3-4D92-8EF6-8BCF5D59F200}">
      <dsp:nvSpPr>
        <dsp:cNvPr id="0" name=""/>
        <dsp:cNvSpPr/>
      </dsp:nvSpPr>
      <dsp:spPr>
        <a:xfrm rot="1800000">
          <a:off x="1505493" y="1454586"/>
          <a:ext cx="806816" cy="1877139"/>
        </a:xfrm>
        <a:prstGeom prst="downArrow">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fr-FR" sz="1100" kern="1200"/>
        </a:p>
      </dsp:txBody>
      <dsp:txXfrm>
        <a:off x="1747538" y="1830014"/>
        <a:ext cx="322726" cy="1126283"/>
      </dsp:txXfrm>
    </dsp:sp>
  </dsp:spTree>
</dsp:drawing>
</file>

<file path=xl/diagrams/layout1.xml><?xml version="1.0" encoding="utf-8"?>
<dgm:layoutDef xmlns:dgm="http://schemas.openxmlformats.org/drawingml/2006/diagram" xmlns:a="http://schemas.openxmlformats.org/drawingml/2006/main" uniqueId="urn:microsoft.com/office/officeart/2005/8/layout/cycle7">
  <dgm:title val=""/>
  <dgm:desc val=""/>
  <dgm:catLst>
    <dgm:cat type="cycle" pri="6000"/>
  </dgm:catLst>
  <dgm:sampData>
    <dgm:dataModel>
      <dgm:ptLst>
        <dgm:pt modelId="0" type="doc"/>
        <dgm:pt modelId="1">
          <dgm:prSet phldr="1"/>
        </dgm:pt>
        <dgm:pt modelId="2">
          <dgm:prSet phldr="1"/>
        </dgm:pt>
        <dgm:pt modelId="3">
          <dgm:prSet phldr="1"/>
        </dgm:pt>
      </dgm:ptLst>
      <dgm:cxnLst>
        <dgm:cxn modelId="6" srcId="0" destId="1" srcOrd="0" destOrd="0"/>
        <dgm:cxn modelId="7" srcId="0" destId="2" srcOrd="1" destOrd="0"/>
        <dgm:cxn modelId="8" srcId="0" destId="3" srcOrd="2"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func="var" arg="dir" op="equ" val="norm">
        <dgm:alg type="cycle">
          <dgm:param type="stAng" val="0"/>
          <dgm:param type="spanAng" val="360"/>
        </dgm:alg>
      </dgm:if>
      <dgm:else name="Name3">
        <dgm:alg type="cycle">
          <dgm:param type="stAng" val="0"/>
          <dgm:param type="spanAng" val="-360"/>
        </dgm:alg>
      </dgm:else>
    </dgm:choose>
    <dgm:shape xmlns:r="http://schemas.openxmlformats.org/officeDocument/2006/relationships" r:blip="">
      <dgm:adjLst/>
    </dgm:shape>
    <dgm:presOf/>
    <dgm:constrLst>
      <dgm:constr type="diam" refType="w"/>
      <dgm:constr type="w" for="ch" ptType="node" refType="w"/>
      <dgm:constr type="primFontSz" for="ch" ptType="node" op="equ" val="65"/>
      <dgm:constr type="w" for="ch" forName="sibTrans" refType="w" refFor="ch" refPtType="node" op="equ" fact="0.35"/>
      <dgm:constr type="connDist" for="ch" forName="sibTrans" op="equ"/>
      <dgm:constr type="primFontSz" for="des" forName="connectorText" op="equ" val="55"/>
      <dgm:constr type="primFontSz" for="des" forName="connectorText" refType="primFontSz" refFor="ch" refPtType="node" op="lte" fact="0.8"/>
      <dgm:constr type="sibSp" refType="w" refFor="ch" refPtType="node" op="equ" fact="0.65"/>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4">
        <dgm:if name="Name5" axis="par ch" ptType="doc node" func="cnt" op="gt" val="1">
          <dgm:forEach name="sibTransForEach" axis="followSib" ptType="sibTrans" hideLastTrans="0" cnt="1">
            <dgm:layoutNode name="sibTrans">
              <dgm:choose name="Name6">
                <dgm:if name="Name7" axis="par ch" ptType="doc node" func="posEven" op="equ" val="1">
                  <dgm:alg type="conn">
                    <dgm:param type="begPts" val="radial"/>
                    <dgm:param type="endPts" val="radial"/>
                    <dgm:param type="begSty" val="arr"/>
                    <dgm:param type="endSty" val="arr"/>
                  </dgm:alg>
                </dgm:if>
                <dgm:else name="Name8">
                  <dgm:alg type="conn">
                    <dgm:param type="begPts" val="auto"/>
                    <dgm:param type="endPts" val="auto"/>
                    <dgm:param type="begSty" val="arr"/>
                    <dgm:param type="endSty" val="arr"/>
                  </dgm:alg>
                </dgm:else>
              </dgm:choose>
              <dgm:shape xmlns:r="http://schemas.openxmlformats.org/officeDocument/2006/relationships" type="conn" r:blip="">
                <dgm:adjLst/>
              </dgm:shape>
              <dgm:presOf axis="self"/>
              <dgm:constrLst>
                <dgm:constr type="h" refType="w" fact="0.5"/>
                <dgm:constr type="connDist"/>
                <dgm:constr type="begPad" refType="connDist" fact="0.1"/>
                <dgm:constr type="endPad" refType="connDist" fact="0.1"/>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43679</xdr:rowOff>
    </xdr:from>
    <xdr:to>
      <xdr:col>5</xdr:col>
      <xdr:colOff>685800</xdr:colOff>
      <xdr:row>15</xdr:row>
      <xdr:rowOff>71916</xdr:rowOff>
    </xdr:to>
    <xdr:pic>
      <xdr:nvPicPr>
        <xdr:cNvPr id="2" name="Image 1">
          <a:extLst>
            <a:ext uri="{FF2B5EF4-FFF2-40B4-BE49-F238E27FC236}">
              <a16:creationId xmlns:a16="http://schemas.microsoft.com/office/drawing/2014/main" id="{4D83F05F-67FC-47EF-8F0A-988852FCEE40}"/>
            </a:ext>
          </a:extLst>
        </xdr:cNvPr>
        <xdr:cNvPicPr>
          <a:picLocks noChangeAspect="1"/>
        </xdr:cNvPicPr>
      </xdr:nvPicPr>
      <xdr:blipFill>
        <a:blip xmlns:r="http://schemas.openxmlformats.org/officeDocument/2006/relationships" r:embed="rId1"/>
        <a:stretch>
          <a:fillRect/>
        </a:stretch>
      </xdr:blipFill>
      <xdr:spPr>
        <a:xfrm>
          <a:off x="666750" y="234179"/>
          <a:ext cx="5524500" cy="2695237"/>
        </a:xfrm>
        <a:prstGeom prst="rect">
          <a:avLst/>
        </a:prstGeom>
      </xdr:spPr>
    </xdr:pic>
    <xdr:clientData/>
  </xdr:twoCellAnchor>
  <xdr:twoCellAnchor>
    <xdr:from>
      <xdr:col>6</xdr:col>
      <xdr:colOff>161925</xdr:colOff>
      <xdr:row>0</xdr:row>
      <xdr:rowOff>0</xdr:rowOff>
    </xdr:from>
    <xdr:to>
      <xdr:col>12</xdr:col>
      <xdr:colOff>561975</xdr:colOff>
      <xdr:row>23</xdr:row>
      <xdr:rowOff>166688</xdr:rowOff>
    </xdr:to>
    <xdr:graphicFrame macro="">
      <xdr:nvGraphicFramePr>
        <xdr:cNvPr id="3" name="Diagramme 2">
          <a:extLst>
            <a:ext uri="{FF2B5EF4-FFF2-40B4-BE49-F238E27FC236}">
              <a16:creationId xmlns:a16="http://schemas.microsoft.com/office/drawing/2014/main" id="{5C3A2541-2366-666A-A51F-217EA4077A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449580</xdr:colOff>
      <xdr:row>0</xdr:row>
      <xdr:rowOff>167640</xdr:rowOff>
    </xdr:from>
    <xdr:to>
      <xdr:col>12</xdr:col>
      <xdr:colOff>22860</xdr:colOff>
      <xdr:row>15</xdr:row>
      <xdr:rowOff>167640</xdr:rowOff>
    </xdr:to>
    <xdr:sp macro="" textlink="">
      <xdr:nvSpPr>
        <xdr:cNvPr id="3" name="Arrondir un rectangle avec un coin diagonal 2">
          <a:extLst>
            <a:ext uri="{FF2B5EF4-FFF2-40B4-BE49-F238E27FC236}">
              <a16:creationId xmlns:a16="http://schemas.microsoft.com/office/drawing/2014/main" id="{00000000-0008-0000-0000-000003000000}"/>
            </a:ext>
          </a:extLst>
        </xdr:cNvPr>
        <xdr:cNvSpPr/>
      </xdr:nvSpPr>
      <xdr:spPr>
        <a:xfrm>
          <a:off x="6804660" y="167640"/>
          <a:ext cx="3497580" cy="3108960"/>
        </a:xfrm>
        <a:prstGeom prst="round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b="0" i="0" u="none" strike="noStrike" baseline="0">
              <a:solidFill>
                <a:schemeClr val="lt1"/>
              </a:solidFill>
              <a:latin typeface="+mn-lt"/>
              <a:ea typeface="+mn-ea"/>
              <a:cs typeface="+mn-cs"/>
            </a:rPr>
            <a:t>Nous souhaitons dans ce tableau automatiser la colonne « </a:t>
          </a:r>
          <a:r>
            <a:rPr lang="fr-FR" sz="1100" b="1" i="0" u="none" strike="noStrike" baseline="0">
              <a:solidFill>
                <a:schemeClr val="lt1"/>
              </a:solidFill>
              <a:latin typeface="+mn-lt"/>
              <a:ea typeface="+mn-ea"/>
              <a:cs typeface="+mn-cs"/>
            </a:rPr>
            <a:t>Type de Relance </a:t>
          </a:r>
          <a:r>
            <a:rPr lang="fr-FR" sz="1100" b="0" i="0" u="none" strike="noStrike" baseline="0">
              <a:solidFill>
                <a:schemeClr val="lt1"/>
              </a:solidFill>
              <a:latin typeface="+mn-lt"/>
              <a:ea typeface="+mn-ea"/>
              <a:cs typeface="+mn-cs"/>
            </a:rPr>
            <a:t>». </a:t>
          </a:r>
        </a:p>
        <a:p>
          <a:r>
            <a:rPr lang="fr-FR" sz="1100" b="0" i="0" u="none" strike="noStrike" baseline="0">
              <a:solidFill>
                <a:schemeClr val="lt1"/>
              </a:solidFill>
              <a:latin typeface="+mn-lt"/>
              <a:ea typeface="+mn-ea"/>
              <a:cs typeface="+mn-cs"/>
            </a:rPr>
            <a:t>Effectivement nous avons établi un tableau listant les commandes des clients avec les dates de facturation ainsi que les dates d’échéances des factures. </a:t>
          </a:r>
        </a:p>
        <a:p>
          <a:r>
            <a:rPr lang="fr-FR" sz="1100" b="0" i="0" u="none" strike="noStrike" baseline="0">
              <a:solidFill>
                <a:schemeClr val="lt1"/>
              </a:solidFill>
              <a:latin typeface="+mn-lt"/>
              <a:ea typeface="+mn-ea"/>
              <a:cs typeface="+mn-cs"/>
            </a:rPr>
            <a:t>Nous devons réaliser une relance client si le nombre de jours entre la date d’échéance et la date du jour est négatif (ici fixée arbitrairement au </a:t>
          </a:r>
          <a:r>
            <a:rPr lang="fr-FR" sz="1100" b="1" i="0" u="none" strike="noStrike" baseline="0">
              <a:solidFill>
                <a:schemeClr val="lt1"/>
              </a:solidFill>
              <a:latin typeface="+mn-lt"/>
              <a:ea typeface="+mn-ea"/>
              <a:cs typeface="+mn-cs"/>
            </a:rPr>
            <a:t>06/04 </a:t>
          </a:r>
          <a:r>
            <a:rPr lang="fr-FR" sz="1100" b="0" i="0" u="none" strike="noStrike" baseline="0">
              <a:solidFill>
                <a:schemeClr val="lt1"/>
              </a:solidFill>
              <a:latin typeface="+mn-lt"/>
              <a:ea typeface="+mn-ea"/>
              <a:cs typeface="+mn-cs"/>
            </a:rPr>
            <a:t>dans la cellule </a:t>
          </a:r>
          <a:r>
            <a:rPr lang="fr-FR" sz="1100" b="1" i="0" u="none" strike="noStrike" baseline="0">
              <a:solidFill>
                <a:schemeClr val="lt1"/>
              </a:solidFill>
              <a:latin typeface="+mn-lt"/>
              <a:ea typeface="+mn-ea"/>
              <a:cs typeface="+mn-cs"/>
            </a:rPr>
            <a:t>B3</a:t>
          </a:r>
          <a:r>
            <a:rPr lang="fr-FR" sz="1100" b="0" i="0" u="none" strike="noStrike" baseline="0">
              <a:solidFill>
                <a:schemeClr val="lt1"/>
              </a:solidFill>
              <a:latin typeface="+mn-lt"/>
              <a:ea typeface="+mn-ea"/>
              <a:cs typeface="+mn-cs"/>
            </a:rPr>
            <a:t>). </a:t>
          </a:r>
        </a:p>
        <a:p>
          <a:r>
            <a:rPr lang="fr-FR" sz="1100" b="0" i="0" u="none" strike="noStrike" baseline="0">
              <a:solidFill>
                <a:schemeClr val="lt1"/>
              </a:solidFill>
              <a:latin typeface="+mn-lt"/>
              <a:ea typeface="+mn-ea"/>
              <a:cs typeface="+mn-cs"/>
            </a:rPr>
            <a:t>Nous allons donc réaliser une fonction </a:t>
          </a:r>
          <a:r>
            <a:rPr lang="fr-FR" sz="1100" b="1" i="0" u="none" strike="noStrike" baseline="0">
              <a:solidFill>
                <a:schemeClr val="lt1"/>
              </a:solidFill>
              <a:latin typeface="+mn-lt"/>
              <a:ea typeface="+mn-ea"/>
              <a:cs typeface="+mn-cs"/>
            </a:rPr>
            <a:t>SI </a:t>
          </a:r>
          <a:r>
            <a:rPr lang="fr-FR" sz="1100" b="0" i="0" u="none" strike="noStrike" baseline="0">
              <a:solidFill>
                <a:schemeClr val="lt1"/>
              </a:solidFill>
              <a:latin typeface="+mn-lt"/>
              <a:ea typeface="+mn-ea"/>
              <a:cs typeface="+mn-cs"/>
            </a:rPr>
            <a:t>qui teste le contenu des cellules de la colonne </a:t>
          </a:r>
          <a:r>
            <a:rPr lang="fr-FR" sz="1100" b="1" i="0" u="none" strike="noStrike" baseline="0">
              <a:solidFill>
                <a:schemeClr val="lt1"/>
              </a:solidFill>
              <a:latin typeface="+mn-lt"/>
              <a:ea typeface="+mn-ea"/>
              <a:cs typeface="+mn-cs"/>
            </a:rPr>
            <a:t>F</a:t>
          </a:r>
          <a:r>
            <a:rPr lang="fr-FR" sz="1100" b="0" i="0" u="none" strike="noStrike" baseline="0">
              <a:solidFill>
                <a:schemeClr val="lt1"/>
              </a:solidFill>
              <a:latin typeface="+mn-lt"/>
              <a:ea typeface="+mn-ea"/>
              <a:cs typeface="+mn-cs"/>
            </a:rPr>
            <a:t>. Dans le cas où le résultat de la cellule est négatif, alors nous afficherons le message : « </a:t>
          </a:r>
          <a:r>
            <a:rPr lang="fr-FR" sz="1100" b="1" i="0" u="none" strike="noStrike" baseline="0">
              <a:solidFill>
                <a:schemeClr val="lt1"/>
              </a:solidFill>
              <a:latin typeface="+mn-lt"/>
              <a:ea typeface="+mn-ea"/>
              <a:cs typeface="+mn-cs"/>
            </a:rPr>
            <a:t>Relance  par mail</a:t>
          </a:r>
          <a:r>
            <a:rPr lang="fr-FR" sz="1100" b="0" i="0" u="none" strike="noStrike" baseline="0">
              <a:solidFill>
                <a:schemeClr val="lt1"/>
              </a:solidFill>
              <a:latin typeface="+mn-lt"/>
              <a:ea typeface="+mn-ea"/>
              <a:cs typeface="+mn-cs"/>
            </a:rPr>
            <a:t>» et si le contenu est positif alors le message "</a:t>
          </a:r>
          <a:r>
            <a:rPr lang="fr-FR" sz="1100" b="1" i="0" u="none" strike="noStrike" baseline="0">
              <a:solidFill>
                <a:schemeClr val="lt1"/>
              </a:solidFill>
              <a:latin typeface="+mn-lt"/>
              <a:ea typeface="+mn-ea"/>
              <a:cs typeface="+mn-cs"/>
            </a:rPr>
            <a:t>En attente" s’affichera</a:t>
          </a:r>
          <a:r>
            <a:rPr lang="fr-FR" sz="1100" b="0" i="0" u="none" strike="noStrike" baseline="0">
              <a:solidFill>
                <a:schemeClr val="lt1"/>
              </a:solidFill>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15</xdr:row>
      <xdr:rowOff>45720</xdr:rowOff>
    </xdr:from>
    <xdr:to>
      <xdr:col>9</xdr:col>
      <xdr:colOff>342900</xdr:colOff>
      <xdr:row>19</xdr:row>
      <xdr:rowOff>160020</xdr:rowOff>
    </xdr:to>
    <xdr:sp macro="" textlink="">
      <xdr:nvSpPr>
        <xdr:cNvPr id="2" name="Arrondir un rectangle avec un coin diagonal 1">
          <a:extLst>
            <a:ext uri="{FF2B5EF4-FFF2-40B4-BE49-F238E27FC236}">
              <a16:creationId xmlns:a16="http://schemas.microsoft.com/office/drawing/2014/main" id="{00000000-0008-0000-0100-000002000000}"/>
            </a:ext>
          </a:extLst>
        </xdr:cNvPr>
        <xdr:cNvSpPr/>
      </xdr:nvSpPr>
      <xdr:spPr>
        <a:xfrm>
          <a:off x="571500" y="2956560"/>
          <a:ext cx="7642860" cy="845820"/>
        </a:xfrm>
        <a:prstGeom prst="round2DiagRect">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lang="fr-FR" sz="1100" b="0" i="0" u="none" strike="noStrike" baseline="0">
              <a:solidFill>
                <a:schemeClr val="lt1"/>
              </a:solidFill>
              <a:latin typeface="+mn-lt"/>
              <a:ea typeface="+mn-ea"/>
              <a:cs typeface="+mn-cs"/>
            </a:rPr>
            <a:t>Nous gérons une association de modélisme. Nous souhaitons faire bénéficier les adhérents d’une réduction. De ce fait si l’adhérent est entré dans l’association avant le 01/01/2010 alors il bénéficie de 5% de réduction autrement il paiera la cotisation normale.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365760</xdr:colOff>
      <xdr:row>15</xdr:row>
      <xdr:rowOff>152400</xdr:rowOff>
    </xdr:from>
    <xdr:to>
      <xdr:col>6</xdr:col>
      <xdr:colOff>220980</xdr:colOff>
      <xdr:row>23</xdr:row>
      <xdr:rowOff>175260</xdr:rowOff>
    </xdr:to>
    <xdr:sp macro="" textlink="">
      <xdr:nvSpPr>
        <xdr:cNvPr id="2" name="Arrondir un rectangle avec un coin diagonal 1">
          <a:extLst>
            <a:ext uri="{FF2B5EF4-FFF2-40B4-BE49-F238E27FC236}">
              <a16:creationId xmlns:a16="http://schemas.microsoft.com/office/drawing/2014/main" id="{00000000-0008-0000-0200-000002000000}"/>
            </a:ext>
          </a:extLst>
        </xdr:cNvPr>
        <xdr:cNvSpPr/>
      </xdr:nvSpPr>
      <xdr:spPr>
        <a:xfrm>
          <a:off x="365760" y="3261360"/>
          <a:ext cx="5242560" cy="1485900"/>
        </a:xfrm>
        <a:prstGeom prst="round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b="0" i="0" u="none" strike="noStrike" baseline="0">
              <a:solidFill>
                <a:schemeClr val="lt1"/>
              </a:solidFill>
              <a:latin typeface="+mn-lt"/>
              <a:ea typeface="+mn-ea"/>
              <a:cs typeface="+mn-cs"/>
            </a:rPr>
            <a:t>Nous reprenons l'exemple  Fction SI(1) en ajoutant une contrainte. </a:t>
          </a:r>
        </a:p>
        <a:p>
          <a:r>
            <a:rPr lang="fr-FR" sz="1100" b="0" i="0" u="none" strike="noStrike" baseline="0">
              <a:solidFill>
                <a:schemeClr val="lt1"/>
              </a:solidFill>
              <a:latin typeface="+mn-lt"/>
              <a:ea typeface="+mn-ea"/>
              <a:cs typeface="+mn-cs"/>
            </a:rPr>
            <a:t>o Si le nombre de jours est </a:t>
          </a:r>
          <a:r>
            <a:rPr lang="fr-FR" sz="1100" b="1" i="0" u="none" strike="noStrike" baseline="0">
              <a:solidFill>
                <a:schemeClr val="lt1"/>
              </a:solidFill>
              <a:latin typeface="+mn-lt"/>
              <a:ea typeface="+mn-ea"/>
              <a:cs typeface="+mn-cs"/>
            </a:rPr>
            <a:t>strictement inférieur à 0</a:t>
          </a:r>
          <a:r>
            <a:rPr lang="fr-FR" sz="1100" b="0" i="0" u="none" strike="noStrike" baseline="0">
              <a:solidFill>
                <a:schemeClr val="lt1"/>
              </a:solidFill>
              <a:latin typeface="+mn-lt"/>
              <a:ea typeface="+mn-ea"/>
              <a:cs typeface="+mn-cs"/>
            </a:rPr>
            <a:t>, alors nous souhaitons afficher le message « </a:t>
          </a:r>
          <a:r>
            <a:rPr lang="fr-FR" sz="1100" b="1" i="0" baseline="0">
              <a:solidFill>
                <a:schemeClr val="lt1"/>
              </a:solidFill>
              <a:effectLst/>
              <a:latin typeface="+mn-lt"/>
              <a:ea typeface="+mn-ea"/>
              <a:cs typeface="+mn-cs"/>
            </a:rPr>
            <a:t>Relance  par mail</a:t>
          </a:r>
          <a:r>
            <a:rPr lang="fr-FR" sz="1100" b="0" i="0" u="none" strike="noStrike" baseline="0">
              <a:solidFill>
                <a:schemeClr val="lt1"/>
              </a:solidFill>
              <a:latin typeface="+mn-lt"/>
              <a:ea typeface="+mn-ea"/>
              <a:cs typeface="+mn-cs"/>
            </a:rPr>
            <a:t>» </a:t>
          </a:r>
        </a:p>
        <a:p>
          <a:r>
            <a:rPr lang="fr-FR" sz="1100" b="0" i="0" u="none" strike="noStrike" baseline="0">
              <a:solidFill>
                <a:schemeClr val="lt1"/>
              </a:solidFill>
              <a:latin typeface="+mn-lt"/>
              <a:ea typeface="+mn-ea"/>
              <a:cs typeface="+mn-cs"/>
            </a:rPr>
            <a:t>o Si le nombre jours est </a:t>
          </a:r>
          <a:r>
            <a:rPr lang="fr-FR" sz="1100" b="1" i="0" u="none" strike="noStrike" baseline="0">
              <a:solidFill>
                <a:schemeClr val="lt1"/>
              </a:solidFill>
              <a:latin typeface="+mn-lt"/>
              <a:ea typeface="+mn-ea"/>
              <a:cs typeface="+mn-cs"/>
            </a:rPr>
            <a:t>égal </a:t>
          </a:r>
          <a:r>
            <a:rPr lang="fr-FR" sz="1100" b="0" i="0" u="none" strike="noStrike" baseline="0">
              <a:solidFill>
                <a:schemeClr val="lt1"/>
              </a:solidFill>
              <a:latin typeface="+mn-lt"/>
              <a:ea typeface="+mn-ea"/>
              <a:cs typeface="+mn-cs"/>
            </a:rPr>
            <a:t>à </a:t>
          </a:r>
          <a:r>
            <a:rPr lang="fr-FR" sz="1100" b="1" i="0" u="none" strike="noStrike" baseline="0">
              <a:solidFill>
                <a:schemeClr val="lt1"/>
              </a:solidFill>
              <a:latin typeface="+mn-lt"/>
              <a:ea typeface="+mn-ea"/>
              <a:cs typeface="+mn-cs"/>
            </a:rPr>
            <a:t>0 </a:t>
          </a:r>
          <a:r>
            <a:rPr lang="fr-FR" sz="1100" b="0" i="0" u="none" strike="noStrike" baseline="0">
              <a:solidFill>
                <a:schemeClr val="lt1"/>
              </a:solidFill>
              <a:latin typeface="+mn-lt"/>
              <a:ea typeface="+mn-ea"/>
              <a:cs typeface="+mn-cs"/>
            </a:rPr>
            <a:t>(zéro), alors le message « </a:t>
          </a:r>
          <a:r>
            <a:rPr lang="fr-FR" sz="1100" b="1" i="0" u="none" strike="noStrike" baseline="0">
              <a:solidFill>
                <a:schemeClr val="lt1"/>
              </a:solidFill>
              <a:latin typeface="+mn-lt"/>
              <a:ea typeface="+mn-ea"/>
              <a:cs typeface="+mn-cs"/>
            </a:rPr>
            <a:t>Relance téléphonique </a:t>
          </a:r>
          <a:r>
            <a:rPr lang="fr-FR" sz="1100" b="0" i="0" u="none" strike="noStrike" baseline="0">
              <a:solidFill>
                <a:schemeClr val="lt1"/>
              </a:solidFill>
              <a:latin typeface="+mn-lt"/>
              <a:ea typeface="+mn-ea"/>
              <a:cs typeface="+mn-cs"/>
            </a:rPr>
            <a:t>» doit apparaître </a:t>
          </a:r>
        </a:p>
        <a:p>
          <a:r>
            <a:rPr lang="fr-FR" sz="1100" b="0" i="0" u="none" strike="noStrike" baseline="0">
              <a:solidFill>
                <a:schemeClr val="lt1"/>
              </a:solidFill>
              <a:latin typeface="+mn-lt"/>
              <a:ea typeface="+mn-ea"/>
              <a:cs typeface="+mn-cs"/>
            </a:rPr>
            <a:t>o Si le nombre de jours est </a:t>
          </a:r>
          <a:r>
            <a:rPr lang="fr-FR" sz="1100" b="1" i="0" u="none" strike="noStrike" baseline="0">
              <a:solidFill>
                <a:schemeClr val="lt1"/>
              </a:solidFill>
              <a:latin typeface="+mn-lt"/>
              <a:ea typeface="+mn-ea"/>
              <a:cs typeface="+mn-cs"/>
            </a:rPr>
            <a:t>strictement supérieur à 0</a:t>
          </a:r>
          <a:r>
            <a:rPr lang="fr-FR" sz="1100" b="0" i="0" u="none" strike="noStrike" baseline="0">
              <a:solidFill>
                <a:schemeClr val="lt1"/>
              </a:solidFill>
              <a:latin typeface="+mn-lt"/>
              <a:ea typeface="+mn-ea"/>
              <a:cs typeface="+mn-cs"/>
            </a:rPr>
            <a:t>, nous afficherons « </a:t>
          </a:r>
          <a:r>
            <a:rPr lang="fr-FR" sz="1100" b="1" i="0" u="none" strike="noStrike" baseline="0">
              <a:solidFill>
                <a:schemeClr val="lt1"/>
              </a:solidFill>
              <a:latin typeface="+mn-lt"/>
              <a:ea typeface="+mn-ea"/>
              <a:cs typeface="+mn-cs"/>
            </a:rPr>
            <a:t>En</a:t>
          </a:r>
          <a:r>
            <a:rPr lang="fr-FR" sz="1100" b="0" i="0" u="none" strike="noStrike" baseline="0">
              <a:solidFill>
                <a:schemeClr val="lt1"/>
              </a:solidFill>
              <a:latin typeface="+mn-lt"/>
              <a:ea typeface="+mn-ea"/>
              <a:cs typeface="+mn-cs"/>
            </a:rPr>
            <a:t> </a:t>
          </a:r>
          <a:r>
            <a:rPr lang="fr-FR" sz="1100" b="1" i="0" u="none" strike="noStrike" baseline="0">
              <a:solidFill>
                <a:schemeClr val="lt1"/>
              </a:solidFill>
              <a:latin typeface="+mn-lt"/>
              <a:ea typeface="+mn-ea"/>
              <a:cs typeface="+mn-cs"/>
            </a:rPr>
            <a:t>Attente </a:t>
          </a:r>
          <a:r>
            <a:rPr lang="fr-FR" sz="1100" b="0" i="0" u="none" strike="noStrike" baseline="0">
              <a:solidFill>
                <a:schemeClr val="lt1"/>
              </a:solidFill>
              <a:latin typeface="+mn-lt"/>
              <a:ea typeface="+mn-ea"/>
              <a:cs typeface="+mn-cs"/>
            </a:rPr>
            <a:t>» </a:t>
          </a:r>
        </a:p>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121920</xdr:colOff>
      <xdr:row>0</xdr:row>
      <xdr:rowOff>114300</xdr:rowOff>
    </xdr:from>
    <xdr:to>
      <xdr:col>8</xdr:col>
      <xdr:colOff>327660</xdr:colOff>
      <xdr:row>6</xdr:row>
      <xdr:rowOff>76200</xdr:rowOff>
    </xdr:to>
    <xdr:sp macro="" textlink="">
      <xdr:nvSpPr>
        <xdr:cNvPr id="2" name="Arrondir un rectangle avec un coin diagonal 1">
          <a:extLst>
            <a:ext uri="{FF2B5EF4-FFF2-40B4-BE49-F238E27FC236}">
              <a16:creationId xmlns:a16="http://schemas.microsoft.com/office/drawing/2014/main" id="{00000000-0008-0000-0300-000002000000}"/>
            </a:ext>
          </a:extLst>
        </xdr:cNvPr>
        <xdr:cNvSpPr/>
      </xdr:nvSpPr>
      <xdr:spPr>
        <a:xfrm>
          <a:off x="4312920" y="114300"/>
          <a:ext cx="4427220" cy="1089660"/>
        </a:xfrm>
        <a:prstGeom prst="round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b="0" i="0" u="none" strike="noStrike" baseline="0">
              <a:solidFill>
                <a:schemeClr val="lt1"/>
              </a:solidFill>
              <a:latin typeface="+mn-lt"/>
              <a:ea typeface="+mn-ea"/>
              <a:cs typeface="+mn-cs"/>
            </a:rPr>
            <a:t>Dans cet exemple nous souhaitons automatiser le calcul des primes mensuelles de notre équipe commerciale. Pour ce faire nous avons bâti une grille de rémunération liée au chiffre d’affaire réalisé du mois précédent. </a:t>
          </a:r>
        </a:p>
        <a:p>
          <a:r>
            <a:rPr lang="fr-FR" sz="1100" b="0" i="0" u="none" strike="noStrike" baseline="0">
              <a:solidFill>
                <a:schemeClr val="lt1"/>
              </a:solidFill>
              <a:latin typeface="+mn-lt"/>
              <a:ea typeface="+mn-ea"/>
              <a:cs typeface="+mn-cs"/>
            </a:rPr>
            <a:t>Cette grille est présentée ci-contre. </a:t>
          </a:r>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7591-358B-4FDF-A81B-ED7AB9CD5847}">
  <dimension ref="B18:N24"/>
  <sheetViews>
    <sheetView showGridLines="0" tabSelected="1" workbookViewId="0">
      <selection activeCell="O13" sqref="O13"/>
    </sheetView>
  </sheetViews>
  <sheetFormatPr baseColWidth="10" defaultRowHeight="15"/>
  <cols>
    <col min="3" max="3" width="32.140625" customWidth="1"/>
    <col min="5" max="5" width="16.140625" customWidth="1"/>
    <col min="9" max="9" width="4.140625" customWidth="1"/>
    <col min="10" max="10" width="15.85546875" customWidth="1"/>
    <col min="11" max="11" width="29.85546875" customWidth="1"/>
    <col min="12" max="12" width="4.42578125" customWidth="1"/>
    <col min="13" max="13" width="17" customWidth="1"/>
  </cols>
  <sheetData>
    <row r="18" spans="2:14">
      <c r="B18" s="63" t="s">
        <v>194</v>
      </c>
      <c r="C18" s="64" t="s">
        <v>195</v>
      </c>
      <c r="E18" s="64" t="s">
        <v>209</v>
      </c>
    </row>
    <row r="19" spans="2:14" ht="18.75">
      <c r="B19" s="65" t="s">
        <v>196</v>
      </c>
      <c r="C19" s="66" t="s">
        <v>197</v>
      </c>
      <c r="E19" s="74" t="s">
        <v>210</v>
      </c>
    </row>
    <row r="20" spans="2:14" ht="18.75">
      <c r="B20" s="67" t="s">
        <v>198</v>
      </c>
      <c r="C20" s="68" t="s">
        <v>199</v>
      </c>
      <c r="E20" s="74" t="s">
        <v>208</v>
      </c>
    </row>
    <row r="21" spans="2:14" ht="18.75">
      <c r="B21" s="65" t="s">
        <v>200</v>
      </c>
      <c r="C21" s="66" t="s">
        <v>201</v>
      </c>
      <c r="E21" s="74" t="s">
        <v>0</v>
      </c>
    </row>
    <row r="22" spans="2:14" ht="18.75">
      <c r="B22" s="67" t="s">
        <v>202</v>
      </c>
      <c r="C22" s="68" t="s">
        <v>203</v>
      </c>
    </row>
    <row r="23" spans="2:14" ht="18.75">
      <c r="B23" s="65" t="s">
        <v>204</v>
      </c>
      <c r="C23" s="66" t="s">
        <v>205</v>
      </c>
      <c r="N23" s="77"/>
    </row>
    <row r="24" spans="2:14" ht="18.75">
      <c r="B24" s="69" t="s">
        <v>206</v>
      </c>
      <c r="C24" s="70" t="s">
        <v>207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zoomScaleNormal="100" workbookViewId="0">
      <selection activeCell="D6" sqref="D6:F15"/>
    </sheetView>
  </sheetViews>
  <sheetFormatPr baseColWidth="10" defaultColWidth="11.42578125" defaultRowHeight="15"/>
  <cols>
    <col min="1" max="1" width="14" style="9" customWidth="1"/>
    <col min="2" max="4" width="11.42578125" style="9"/>
    <col min="5" max="6" width="15.140625" style="9" customWidth="1"/>
    <col min="7" max="7" width="14.140625" style="9" customWidth="1"/>
    <col min="8" max="16384" width="11.42578125" style="9"/>
  </cols>
  <sheetData>
    <row r="1" spans="1:7" ht="15.75">
      <c r="A1" s="76" t="s">
        <v>65</v>
      </c>
      <c r="B1" s="76"/>
      <c r="C1" s="76"/>
      <c r="D1" s="76"/>
      <c r="E1" s="76"/>
      <c r="F1" s="76"/>
      <c r="G1" s="76"/>
    </row>
    <row r="3" spans="1:7">
      <c r="A3" s="9" t="s">
        <v>87</v>
      </c>
      <c r="B3" s="71">
        <v>45388</v>
      </c>
    </row>
    <row r="5" spans="1:7" s="5" customFormat="1" ht="42" customHeight="1">
      <c r="A5" s="11" t="s">
        <v>50</v>
      </c>
      <c r="B5" s="11" t="s">
        <v>76</v>
      </c>
      <c r="C5" s="11" t="s">
        <v>51</v>
      </c>
      <c r="D5" s="11" t="s">
        <v>52</v>
      </c>
      <c r="E5" s="11" t="s">
        <v>53</v>
      </c>
      <c r="F5" s="11" t="s">
        <v>88</v>
      </c>
      <c r="G5" s="11" t="s">
        <v>54</v>
      </c>
    </row>
    <row r="6" spans="1:7">
      <c r="A6" s="6" t="s">
        <v>66</v>
      </c>
      <c r="B6" s="6" t="s">
        <v>77</v>
      </c>
      <c r="C6" s="6" t="s">
        <v>55</v>
      </c>
      <c r="D6" s="72">
        <v>45340</v>
      </c>
      <c r="E6" s="75">
        <v>45400</v>
      </c>
      <c r="F6" s="7">
        <f>E6-$B$3</f>
        <v>12</v>
      </c>
      <c r="G6" s="8"/>
    </row>
    <row r="7" spans="1:7">
      <c r="A7" s="6" t="s">
        <v>67</v>
      </c>
      <c r="B7" s="6" t="s">
        <v>78</v>
      </c>
      <c r="C7" s="6" t="s">
        <v>56</v>
      </c>
      <c r="D7" s="72">
        <v>45347</v>
      </c>
      <c r="E7" s="72">
        <f t="shared" ref="E7:E15" si="0">D7+30</f>
        <v>45377</v>
      </c>
      <c r="F7" s="7">
        <f t="shared" ref="F7:F15" si="1">E7-$B$3</f>
        <v>-11</v>
      </c>
      <c r="G7" s="8"/>
    </row>
    <row r="8" spans="1:7">
      <c r="A8" s="6" t="s">
        <v>68</v>
      </c>
      <c r="B8" s="6" t="s">
        <v>79</v>
      </c>
      <c r="C8" s="6" t="s">
        <v>57</v>
      </c>
      <c r="D8" s="72">
        <v>45350</v>
      </c>
      <c r="E8" s="72">
        <f t="shared" si="0"/>
        <v>45380</v>
      </c>
      <c r="F8" s="7">
        <f t="shared" si="1"/>
        <v>-8</v>
      </c>
      <c r="G8" s="8"/>
    </row>
    <row r="9" spans="1:7">
      <c r="A9" s="6" t="s">
        <v>69</v>
      </c>
      <c r="B9" s="6" t="s">
        <v>80</v>
      </c>
      <c r="C9" s="6" t="s">
        <v>58</v>
      </c>
      <c r="D9" s="72">
        <v>45352</v>
      </c>
      <c r="E9" s="72">
        <f t="shared" si="0"/>
        <v>45382</v>
      </c>
      <c r="F9" s="7">
        <f t="shared" si="1"/>
        <v>-6</v>
      </c>
      <c r="G9" s="8"/>
    </row>
    <row r="10" spans="1:7">
      <c r="A10" s="6" t="s">
        <v>70</v>
      </c>
      <c r="B10" s="6" t="s">
        <v>81</v>
      </c>
      <c r="C10" s="6" t="s">
        <v>59</v>
      </c>
      <c r="D10" s="72">
        <v>45356</v>
      </c>
      <c r="E10" s="72">
        <f t="shared" si="0"/>
        <v>45386</v>
      </c>
      <c r="F10" s="7">
        <f t="shared" si="1"/>
        <v>-2</v>
      </c>
      <c r="G10" s="8"/>
    </row>
    <row r="11" spans="1:7">
      <c r="A11" s="6" t="s">
        <v>71</v>
      </c>
      <c r="B11" s="6" t="s">
        <v>82</v>
      </c>
      <c r="C11" s="6" t="s">
        <v>60</v>
      </c>
      <c r="D11" s="72">
        <v>45358</v>
      </c>
      <c r="E11" s="72">
        <f t="shared" si="0"/>
        <v>45388</v>
      </c>
      <c r="F11" s="7">
        <f t="shared" si="1"/>
        <v>0</v>
      </c>
      <c r="G11" s="8"/>
    </row>
    <row r="12" spans="1:7">
      <c r="A12" s="6" t="s">
        <v>72</v>
      </c>
      <c r="B12" s="6" t="s">
        <v>83</v>
      </c>
      <c r="C12" s="6" t="s">
        <v>61</v>
      </c>
      <c r="D12" s="72">
        <v>45359</v>
      </c>
      <c r="E12" s="72">
        <f t="shared" si="0"/>
        <v>45389</v>
      </c>
      <c r="F12" s="7">
        <f t="shared" si="1"/>
        <v>1</v>
      </c>
      <c r="G12" s="8"/>
    </row>
    <row r="13" spans="1:7">
      <c r="A13" s="6" t="s">
        <v>73</v>
      </c>
      <c r="B13" s="6" t="s">
        <v>84</v>
      </c>
      <c r="C13" s="6" t="s">
        <v>62</v>
      </c>
      <c r="D13" s="72">
        <v>45363</v>
      </c>
      <c r="E13" s="72">
        <f t="shared" si="0"/>
        <v>45393</v>
      </c>
      <c r="F13" s="7">
        <f t="shared" si="1"/>
        <v>5</v>
      </c>
      <c r="G13" s="8"/>
    </row>
    <row r="14" spans="1:7">
      <c r="A14" s="6" t="s">
        <v>74</v>
      </c>
      <c r="B14" s="6" t="s">
        <v>85</v>
      </c>
      <c r="C14" s="6" t="s">
        <v>63</v>
      </c>
      <c r="D14" s="72">
        <v>45376</v>
      </c>
      <c r="E14" s="72">
        <f t="shared" si="0"/>
        <v>45406</v>
      </c>
      <c r="F14" s="7">
        <f t="shared" si="1"/>
        <v>18</v>
      </c>
      <c r="G14" s="8"/>
    </row>
    <row r="15" spans="1:7">
      <c r="A15" s="6" t="s">
        <v>75</v>
      </c>
      <c r="B15" s="6" t="s">
        <v>86</v>
      </c>
      <c r="C15" s="6" t="s">
        <v>64</v>
      </c>
      <c r="D15" s="72">
        <v>45383</v>
      </c>
      <c r="E15" s="72">
        <f t="shared" si="0"/>
        <v>45413</v>
      </c>
      <c r="F15" s="7">
        <f t="shared" si="1"/>
        <v>25</v>
      </c>
      <c r="G15" s="8"/>
    </row>
  </sheetData>
  <mergeCells count="1">
    <mergeCell ref="A1:G1"/>
  </mergeCells>
  <phoneticPr fontId="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opLeftCell="A2" workbookViewId="0">
      <selection activeCell="B37" sqref="B36:B37"/>
    </sheetView>
  </sheetViews>
  <sheetFormatPr baseColWidth="10" defaultRowHeight="15"/>
  <cols>
    <col min="4" max="4" width="13.85546875" customWidth="1"/>
    <col min="5" max="5" width="14.5703125" customWidth="1"/>
    <col min="7" max="7" width="14" customWidth="1"/>
    <col min="9" max="10" width="14.5703125" customWidth="1"/>
  </cols>
  <sheetData>
    <row r="1" spans="1:11" ht="26.25" thickBot="1">
      <c r="A1" s="36" t="s">
        <v>89</v>
      </c>
      <c r="B1" s="36" t="s">
        <v>90</v>
      </c>
      <c r="C1" s="36" t="s">
        <v>91</v>
      </c>
      <c r="D1" s="36" t="s">
        <v>92</v>
      </c>
      <c r="E1" s="36" t="s">
        <v>93</v>
      </c>
      <c r="F1" s="36" t="s">
        <v>94</v>
      </c>
      <c r="G1" s="36" t="s">
        <v>95</v>
      </c>
      <c r="H1" s="36" t="s">
        <v>96</v>
      </c>
      <c r="I1" s="36" t="s">
        <v>125</v>
      </c>
      <c r="J1" s="36" t="s">
        <v>126</v>
      </c>
    </row>
    <row r="2" spans="1:11" ht="15.75" thickTop="1">
      <c r="A2" s="13" t="s">
        <v>97</v>
      </c>
      <c r="B2" s="14" t="s">
        <v>98</v>
      </c>
      <c r="C2" s="15" t="s">
        <v>99</v>
      </c>
      <c r="D2" s="16">
        <v>22076</v>
      </c>
      <c r="E2" s="17">
        <v>338.43681826705102</v>
      </c>
      <c r="F2" s="18">
        <v>39448</v>
      </c>
      <c r="G2" s="15" t="s">
        <v>100</v>
      </c>
      <c r="H2" s="19" t="s">
        <v>101</v>
      </c>
      <c r="I2" s="17"/>
      <c r="J2" s="17">
        <f>E2-I2</f>
        <v>338.43681826705102</v>
      </c>
      <c r="K2" s="73"/>
    </row>
    <row r="3" spans="1:11">
      <c r="A3" s="20" t="s">
        <v>102</v>
      </c>
      <c r="B3" s="21" t="s">
        <v>98</v>
      </c>
      <c r="C3" s="22" t="s">
        <v>99</v>
      </c>
      <c r="D3" s="23">
        <v>23363</v>
      </c>
      <c r="E3" s="24">
        <v>738.92038654972816</v>
      </c>
      <c r="F3" s="25">
        <v>41188</v>
      </c>
      <c r="G3" s="22" t="s">
        <v>100</v>
      </c>
      <c r="H3" s="26" t="s">
        <v>103</v>
      </c>
      <c r="I3" s="24"/>
      <c r="J3" s="24">
        <f t="shared" ref="J3:J14" si="0">E3-I3</f>
        <v>738.92038654972816</v>
      </c>
      <c r="K3" s="73"/>
    </row>
    <row r="4" spans="1:11">
      <c r="A4" s="27" t="s">
        <v>104</v>
      </c>
      <c r="B4" s="28" t="s">
        <v>105</v>
      </c>
      <c r="C4" s="29" t="s">
        <v>106</v>
      </c>
      <c r="D4" s="30">
        <v>23017</v>
      </c>
      <c r="E4" s="31">
        <v>462.37786928106567</v>
      </c>
      <c r="F4" s="32">
        <v>40446</v>
      </c>
      <c r="G4" s="29" t="s">
        <v>107</v>
      </c>
      <c r="H4" s="12" t="s">
        <v>108</v>
      </c>
      <c r="I4" s="31"/>
      <c r="J4" s="31">
        <f t="shared" si="0"/>
        <v>462.37786928106567</v>
      </c>
      <c r="K4" s="73"/>
    </row>
    <row r="5" spans="1:11">
      <c r="A5" s="20" t="s">
        <v>109</v>
      </c>
      <c r="B5" s="21" t="s">
        <v>105</v>
      </c>
      <c r="C5" s="22" t="s">
        <v>106</v>
      </c>
      <c r="D5" s="23">
        <v>17629</v>
      </c>
      <c r="E5" s="24">
        <v>653.0915898450661</v>
      </c>
      <c r="F5" s="25">
        <v>41023</v>
      </c>
      <c r="G5" s="22" t="s">
        <v>100</v>
      </c>
      <c r="H5" s="33" t="s">
        <v>110</v>
      </c>
      <c r="I5" s="24"/>
      <c r="J5" s="24">
        <f t="shared" si="0"/>
        <v>653.0915898450661</v>
      </c>
      <c r="K5" s="73"/>
    </row>
    <row r="6" spans="1:11">
      <c r="A6" s="27" t="s">
        <v>111</v>
      </c>
      <c r="B6" s="28" t="s">
        <v>105</v>
      </c>
      <c r="C6" s="29" t="s">
        <v>106</v>
      </c>
      <c r="D6" s="30">
        <v>25928</v>
      </c>
      <c r="E6" s="31">
        <v>382.18968621418782</v>
      </c>
      <c r="F6" s="32">
        <v>40405</v>
      </c>
      <c r="G6" s="29" t="s">
        <v>100</v>
      </c>
      <c r="H6" s="12" t="s">
        <v>110</v>
      </c>
      <c r="I6" s="31"/>
      <c r="J6" s="31">
        <f t="shared" si="0"/>
        <v>382.18968621418782</v>
      </c>
      <c r="K6" s="73"/>
    </row>
    <row r="7" spans="1:11">
      <c r="A7" s="20" t="s">
        <v>112</v>
      </c>
      <c r="B7" s="21" t="s">
        <v>105</v>
      </c>
      <c r="C7" s="22" t="s">
        <v>106</v>
      </c>
      <c r="D7" s="23">
        <v>30693</v>
      </c>
      <c r="E7" s="24">
        <v>457.04215367775635</v>
      </c>
      <c r="F7" s="25">
        <v>39999</v>
      </c>
      <c r="G7" s="22" t="s">
        <v>100</v>
      </c>
      <c r="H7" s="33" t="s">
        <v>108</v>
      </c>
      <c r="I7" s="24"/>
      <c r="J7" s="24">
        <f t="shared" si="0"/>
        <v>457.04215367775635</v>
      </c>
      <c r="K7" s="73"/>
    </row>
    <row r="8" spans="1:11">
      <c r="A8" s="27" t="s">
        <v>113</v>
      </c>
      <c r="B8" s="28" t="s">
        <v>105</v>
      </c>
      <c r="C8" s="29" t="s">
        <v>106</v>
      </c>
      <c r="D8" s="30">
        <v>24726</v>
      </c>
      <c r="E8" s="31">
        <v>763.15978029047642</v>
      </c>
      <c r="F8" s="32">
        <v>40914</v>
      </c>
      <c r="G8" s="29" t="s">
        <v>107</v>
      </c>
      <c r="H8" s="34" t="s">
        <v>103</v>
      </c>
      <c r="I8" s="31"/>
      <c r="J8" s="31">
        <f t="shared" si="0"/>
        <v>763.15978029047642</v>
      </c>
      <c r="K8" s="73"/>
    </row>
    <row r="9" spans="1:11">
      <c r="A9" s="20" t="s">
        <v>114</v>
      </c>
      <c r="B9" s="21" t="s">
        <v>105</v>
      </c>
      <c r="C9" s="22" t="s">
        <v>106</v>
      </c>
      <c r="D9" s="23">
        <v>20149</v>
      </c>
      <c r="E9" s="24">
        <v>217.69719661502202</v>
      </c>
      <c r="F9" s="25">
        <v>41449</v>
      </c>
      <c r="G9" s="22" t="s">
        <v>107</v>
      </c>
      <c r="H9" s="33" t="s">
        <v>101</v>
      </c>
      <c r="I9" s="24"/>
      <c r="J9" s="24">
        <f t="shared" si="0"/>
        <v>217.69719661502202</v>
      </c>
      <c r="K9" s="73"/>
    </row>
    <row r="10" spans="1:11">
      <c r="A10" s="27" t="s">
        <v>115</v>
      </c>
      <c r="B10" s="28" t="s">
        <v>105</v>
      </c>
      <c r="C10" s="29" t="s">
        <v>106</v>
      </c>
      <c r="D10" s="30">
        <v>16428</v>
      </c>
      <c r="E10" s="31">
        <v>599.88688282920987</v>
      </c>
      <c r="F10" s="32">
        <v>39953</v>
      </c>
      <c r="G10" s="29" t="s">
        <v>116</v>
      </c>
      <c r="H10" s="12" t="s">
        <v>117</v>
      </c>
      <c r="I10" s="31"/>
      <c r="J10" s="31">
        <f t="shared" si="0"/>
        <v>599.88688282920987</v>
      </c>
      <c r="K10" s="73"/>
    </row>
    <row r="11" spans="1:11">
      <c r="A11" s="20" t="s">
        <v>118</v>
      </c>
      <c r="B11" s="21" t="s">
        <v>105</v>
      </c>
      <c r="C11" s="22" t="s">
        <v>106</v>
      </c>
      <c r="D11" s="23">
        <v>21247</v>
      </c>
      <c r="E11" s="24">
        <v>413.44173474785697</v>
      </c>
      <c r="F11" s="25">
        <v>40881</v>
      </c>
      <c r="G11" s="22" t="s">
        <v>119</v>
      </c>
      <c r="H11" s="33" t="s">
        <v>101</v>
      </c>
      <c r="I11" s="24"/>
      <c r="J11" s="24">
        <f t="shared" si="0"/>
        <v>413.44173474785697</v>
      </c>
      <c r="K11" s="73"/>
    </row>
    <row r="12" spans="1:11">
      <c r="A12" s="27" t="s">
        <v>120</v>
      </c>
      <c r="B12" s="28" t="s">
        <v>105</v>
      </c>
      <c r="C12" s="29" t="s">
        <v>106</v>
      </c>
      <c r="D12" s="30">
        <v>20738</v>
      </c>
      <c r="E12" s="31">
        <v>112.35492570397145</v>
      </c>
      <c r="F12" s="32">
        <v>40822</v>
      </c>
      <c r="G12" s="29" t="s">
        <v>107</v>
      </c>
      <c r="H12" s="32" t="s">
        <v>121</v>
      </c>
      <c r="I12" s="31"/>
      <c r="J12" s="31">
        <f t="shared" si="0"/>
        <v>112.35492570397145</v>
      </c>
      <c r="K12" s="73"/>
    </row>
    <row r="13" spans="1:11">
      <c r="A13" s="20" t="s">
        <v>122</v>
      </c>
      <c r="B13" s="21" t="s">
        <v>105</v>
      </c>
      <c r="C13" s="22" t="s">
        <v>106</v>
      </c>
      <c r="D13" s="23">
        <v>20175</v>
      </c>
      <c r="E13" s="24">
        <v>216.32515545988534</v>
      </c>
      <c r="F13" s="25">
        <v>40653</v>
      </c>
      <c r="G13" s="22" t="s">
        <v>107</v>
      </c>
      <c r="H13" s="33" t="s">
        <v>108</v>
      </c>
      <c r="I13" s="24"/>
      <c r="J13" s="24">
        <f t="shared" si="0"/>
        <v>216.32515545988534</v>
      </c>
      <c r="K13" s="73"/>
    </row>
    <row r="14" spans="1:11">
      <c r="A14" s="27" t="s">
        <v>123</v>
      </c>
      <c r="B14" s="28" t="s">
        <v>105</v>
      </c>
      <c r="C14" s="29" t="s">
        <v>106</v>
      </c>
      <c r="D14" s="30">
        <v>22462</v>
      </c>
      <c r="E14" s="31">
        <v>596.38055543274936</v>
      </c>
      <c r="F14" s="32">
        <v>41265</v>
      </c>
      <c r="G14" s="29" t="s">
        <v>100</v>
      </c>
      <c r="H14" s="12" t="s">
        <v>124</v>
      </c>
      <c r="I14" s="31"/>
      <c r="J14" s="31">
        <f t="shared" si="0"/>
        <v>596.38055543274936</v>
      </c>
      <c r="K14" s="73"/>
    </row>
    <row r="17" spans="5:10">
      <c r="F17" s="35"/>
    </row>
    <row r="23" spans="5:10">
      <c r="E23" s="35"/>
      <c r="I23" s="35"/>
      <c r="J23" s="3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workbookViewId="0">
      <selection activeCell="P17" sqref="P17"/>
    </sheetView>
  </sheetViews>
  <sheetFormatPr baseColWidth="10" defaultColWidth="11.42578125" defaultRowHeight="15"/>
  <cols>
    <col min="1" max="1" width="14" style="10" customWidth="1"/>
    <col min="2" max="4" width="11.42578125" style="10"/>
    <col min="5" max="6" width="15.140625" style="10" customWidth="1"/>
    <col min="7" max="16384" width="11.42578125" style="10"/>
  </cols>
  <sheetData>
    <row r="1" spans="1:7" ht="15.75">
      <c r="A1" s="76" t="s">
        <v>65</v>
      </c>
      <c r="B1" s="76"/>
      <c r="C1" s="76"/>
      <c r="D1" s="76"/>
      <c r="E1" s="76"/>
      <c r="F1" s="76"/>
      <c r="G1" s="76"/>
    </row>
    <row r="3" spans="1:7">
      <c r="A3" s="10" t="s">
        <v>87</v>
      </c>
      <c r="B3" s="71">
        <v>45388</v>
      </c>
    </row>
    <row r="5" spans="1:7" ht="42" customHeight="1">
      <c r="A5" s="11" t="s">
        <v>50</v>
      </c>
      <c r="B5" s="11" t="s">
        <v>76</v>
      </c>
      <c r="C5" s="11" t="s">
        <v>51</v>
      </c>
      <c r="D5" s="11" t="s">
        <v>52</v>
      </c>
      <c r="E5" s="11" t="s">
        <v>53</v>
      </c>
      <c r="F5" s="11" t="s">
        <v>88</v>
      </c>
      <c r="G5" s="11" t="s">
        <v>54</v>
      </c>
    </row>
    <row r="6" spans="1:7">
      <c r="A6" s="6" t="s">
        <v>66</v>
      </c>
      <c r="B6" s="6" t="s">
        <v>77</v>
      </c>
      <c r="C6" s="6" t="s">
        <v>55</v>
      </c>
      <c r="D6" s="72">
        <v>45340</v>
      </c>
      <c r="E6" s="75">
        <v>45400</v>
      </c>
      <c r="F6" s="7">
        <f>E6-$B$3</f>
        <v>12</v>
      </c>
      <c r="G6" s="8"/>
    </row>
    <row r="7" spans="1:7">
      <c r="A7" s="6" t="s">
        <v>67</v>
      </c>
      <c r="B7" s="6" t="s">
        <v>78</v>
      </c>
      <c r="C7" s="6" t="s">
        <v>56</v>
      </c>
      <c r="D7" s="72">
        <v>45347</v>
      </c>
      <c r="E7" s="72">
        <f t="shared" ref="E7:E15" si="0">D7+30</f>
        <v>45377</v>
      </c>
      <c r="F7" s="7">
        <f t="shared" ref="F7:F15" si="1">E7-$B$3</f>
        <v>-11</v>
      </c>
      <c r="G7" s="8"/>
    </row>
    <row r="8" spans="1:7">
      <c r="A8" s="6" t="s">
        <v>68</v>
      </c>
      <c r="B8" s="6" t="s">
        <v>79</v>
      </c>
      <c r="C8" s="6" t="s">
        <v>57</v>
      </c>
      <c r="D8" s="72">
        <v>45350</v>
      </c>
      <c r="E8" s="72">
        <f t="shared" si="0"/>
        <v>45380</v>
      </c>
      <c r="F8" s="7">
        <f t="shared" si="1"/>
        <v>-8</v>
      </c>
      <c r="G8" s="8"/>
    </row>
    <row r="9" spans="1:7">
      <c r="A9" s="6" t="s">
        <v>69</v>
      </c>
      <c r="B9" s="6" t="s">
        <v>80</v>
      </c>
      <c r="C9" s="6" t="s">
        <v>58</v>
      </c>
      <c r="D9" s="72">
        <v>45352</v>
      </c>
      <c r="E9" s="72">
        <f t="shared" si="0"/>
        <v>45382</v>
      </c>
      <c r="F9" s="7">
        <f t="shared" si="1"/>
        <v>-6</v>
      </c>
      <c r="G9" s="8"/>
    </row>
    <row r="10" spans="1:7">
      <c r="A10" s="6" t="s">
        <v>70</v>
      </c>
      <c r="B10" s="6" t="s">
        <v>81</v>
      </c>
      <c r="C10" s="6" t="s">
        <v>59</v>
      </c>
      <c r="D10" s="72">
        <v>45356</v>
      </c>
      <c r="E10" s="72">
        <f t="shared" si="0"/>
        <v>45386</v>
      </c>
      <c r="F10" s="7">
        <f t="shared" si="1"/>
        <v>-2</v>
      </c>
      <c r="G10" s="8"/>
    </row>
    <row r="11" spans="1:7">
      <c r="A11" s="6" t="s">
        <v>71</v>
      </c>
      <c r="B11" s="6" t="s">
        <v>82</v>
      </c>
      <c r="C11" s="6" t="s">
        <v>60</v>
      </c>
      <c r="D11" s="72">
        <v>45358</v>
      </c>
      <c r="E11" s="72">
        <f t="shared" si="0"/>
        <v>45388</v>
      </c>
      <c r="F11" s="7">
        <f t="shared" si="1"/>
        <v>0</v>
      </c>
      <c r="G11" s="8"/>
    </row>
    <row r="12" spans="1:7">
      <c r="A12" s="6" t="s">
        <v>72</v>
      </c>
      <c r="B12" s="6" t="s">
        <v>83</v>
      </c>
      <c r="C12" s="6" t="s">
        <v>61</v>
      </c>
      <c r="D12" s="72">
        <v>45359</v>
      </c>
      <c r="E12" s="72">
        <f t="shared" si="0"/>
        <v>45389</v>
      </c>
      <c r="F12" s="7">
        <f t="shared" si="1"/>
        <v>1</v>
      </c>
      <c r="G12" s="8"/>
    </row>
    <row r="13" spans="1:7">
      <c r="A13" s="6" t="s">
        <v>73</v>
      </c>
      <c r="B13" s="6" t="s">
        <v>84</v>
      </c>
      <c r="C13" s="6" t="s">
        <v>62</v>
      </c>
      <c r="D13" s="72">
        <v>45363</v>
      </c>
      <c r="E13" s="72">
        <f t="shared" si="0"/>
        <v>45393</v>
      </c>
      <c r="F13" s="7">
        <f t="shared" si="1"/>
        <v>5</v>
      </c>
      <c r="G13" s="8"/>
    </row>
    <row r="14" spans="1:7">
      <c r="A14" s="6" t="s">
        <v>74</v>
      </c>
      <c r="B14" s="6" t="s">
        <v>85</v>
      </c>
      <c r="C14" s="6" t="s">
        <v>63</v>
      </c>
      <c r="D14" s="72">
        <v>45376</v>
      </c>
      <c r="E14" s="72">
        <f t="shared" si="0"/>
        <v>45406</v>
      </c>
      <c r="F14" s="7">
        <f t="shared" si="1"/>
        <v>18</v>
      </c>
      <c r="G14" s="8"/>
    </row>
    <row r="15" spans="1:7">
      <c r="A15" s="6" t="s">
        <v>75</v>
      </c>
      <c r="B15" s="6" t="s">
        <v>86</v>
      </c>
      <c r="C15" s="6" t="s">
        <v>64</v>
      </c>
      <c r="D15" s="72">
        <v>45383</v>
      </c>
      <c r="E15" s="72">
        <f t="shared" si="0"/>
        <v>45413</v>
      </c>
      <c r="F15" s="7">
        <f t="shared" si="1"/>
        <v>25</v>
      </c>
      <c r="G15" s="8"/>
    </row>
  </sheetData>
  <mergeCells count="1">
    <mergeCell ref="A1:G1"/>
  </mergeCells>
  <phoneticPr fontId="5" type="noConversion"/>
  <pageMargins left="0.7" right="0.7" top="0.75" bottom="0.75" header="0.3" footer="0.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workbookViewId="0">
      <selection activeCell="B4" sqref="B4"/>
    </sheetView>
  </sheetViews>
  <sheetFormatPr baseColWidth="10" defaultRowHeight="12.75"/>
  <cols>
    <col min="1" max="1" width="22.28515625" style="37" customWidth="1"/>
    <col min="2" max="2" width="14.85546875" style="37" customWidth="1"/>
    <col min="3" max="3" width="13" style="37" bestFit="1" customWidth="1"/>
    <col min="4" max="4" width="10.85546875" style="37" customWidth="1"/>
    <col min="5" max="5" width="15.85546875" style="37" customWidth="1"/>
    <col min="6" max="6" width="15.28515625" style="37" bestFit="1" customWidth="1"/>
    <col min="7" max="7" width="14.85546875" style="37" customWidth="1"/>
    <col min="8" max="8" width="15.42578125" style="37" customWidth="1"/>
    <col min="9" max="9" width="16.7109375" style="37" customWidth="1"/>
    <col min="10" max="257" width="11.42578125" style="37"/>
    <col min="258" max="258" width="11.5703125" style="37" bestFit="1" customWidth="1"/>
    <col min="259" max="259" width="13.85546875" style="37" customWidth="1"/>
    <col min="260" max="513" width="11.42578125" style="37"/>
    <col min="514" max="514" width="11.5703125" style="37" bestFit="1" customWidth="1"/>
    <col min="515" max="515" width="13.85546875" style="37" customWidth="1"/>
    <col min="516" max="769" width="11.42578125" style="37"/>
    <col min="770" max="770" width="11.5703125" style="37" bestFit="1" customWidth="1"/>
    <col min="771" max="771" width="13.85546875" style="37" customWidth="1"/>
    <col min="772" max="1025" width="11.42578125" style="37"/>
    <col min="1026" max="1026" width="11.5703125" style="37" bestFit="1" customWidth="1"/>
    <col min="1027" max="1027" width="13.85546875" style="37" customWidth="1"/>
    <col min="1028" max="1281" width="11.42578125" style="37"/>
    <col min="1282" max="1282" width="11.5703125" style="37" bestFit="1" customWidth="1"/>
    <col min="1283" max="1283" width="13.85546875" style="37" customWidth="1"/>
    <col min="1284" max="1537" width="11.42578125" style="37"/>
    <col min="1538" max="1538" width="11.5703125" style="37" bestFit="1" customWidth="1"/>
    <col min="1539" max="1539" width="13.85546875" style="37" customWidth="1"/>
    <col min="1540" max="1793" width="11.42578125" style="37"/>
    <col min="1794" max="1794" width="11.5703125" style="37" bestFit="1" customWidth="1"/>
    <col min="1795" max="1795" width="13.85546875" style="37" customWidth="1"/>
    <col min="1796" max="2049" width="11.42578125" style="37"/>
    <col min="2050" max="2050" width="11.5703125" style="37" bestFit="1" customWidth="1"/>
    <col min="2051" max="2051" width="13.85546875" style="37" customWidth="1"/>
    <col min="2052" max="2305" width="11.42578125" style="37"/>
    <col min="2306" max="2306" width="11.5703125" style="37" bestFit="1" customWidth="1"/>
    <col min="2307" max="2307" width="13.85546875" style="37" customWidth="1"/>
    <col min="2308" max="2561" width="11.42578125" style="37"/>
    <col min="2562" max="2562" width="11.5703125" style="37" bestFit="1" customWidth="1"/>
    <col min="2563" max="2563" width="13.85546875" style="37" customWidth="1"/>
    <col min="2564" max="2817" width="11.42578125" style="37"/>
    <col min="2818" max="2818" width="11.5703125" style="37" bestFit="1" customWidth="1"/>
    <col min="2819" max="2819" width="13.85546875" style="37" customWidth="1"/>
    <col min="2820" max="3073" width="11.42578125" style="37"/>
    <col min="3074" max="3074" width="11.5703125" style="37" bestFit="1" customWidth="1"/>
    <col min="3075" max="3075" width="13.85546875" style="37" customWidth="1"/>
    <col min="3076" max="3329" width="11.42578125" style="37"/>
    <col min="3330" max="3330" width="11.5703125" style="37" bestFit="1" customWidth="1"/>
    <col min="3331" max="3331" width="13.85546875" style="37" customWidth="1"/>
    <col min="3332" max="3585" width="11.42578125" style="37"/>
    <col min="3586" max="3586" width="11.5703125" style="37" bestFit="1" customWidth="1"/>
    <col min="3587" max="3587" width="13.85546875" style="37" customWidth="1"/>
    <col min="3588" max="3841" width="11.42578125" style="37"/>
    <col min="3842" max="3842" width="11.5703125" style="37" bestFit="1" customWidth="1"/>
    <col min="3843" max="3843" width="13.85546875" style="37" customWidth="1"/>
    <col min="3844" max="4097" width="11.42578125" style="37"/>
    <col min="4098" max="4098" width="11.5703125" style="37" bestFit="1" customWidth="1"/>
    <col min="4099" max="4099" width="13.85546875" style="37" customWidth="1"/>
    <col min="4100" max="4353" width="11.42578125" style="37"/>
    <col min="4354" max="4354" width="11.5703125" style="37" bestFit="1" customWidth="1"/>
    <col min="4355" max="4355" width="13.85546875" style="37" customWidth="1"/>
    <col min="4356" max="4609" width="11.42578125" style="37"/>
    <col min="4610" max="4610" width="11.5703125" style="37" bestFit="1" customWidth="1"/>
    <col min="4611" max="4611" width="13.85546875" style="37" customWidth="1"/>
    <col min="4612" max="4865" width="11.42578125" style="37"/>
    <col min="4866" max="4866" width="11.5703125" style="37" bestFit="1" customWidth="1"/>
    <col min="4867" max="4867" width="13.85546875" style="37" customWidth="1"/>
    <col min="4868" max="5121" width="11.42578125" style="37"/>
    <col min="5122" max="5122" width="11.5703125" style="37" bestFit="1" customWidth="1"/>
    <col min="5123" max="5123" width="13.85546875" style="37" customWidth="1"/>
    <col min="5124" max="5377" width="11.42578125" style="37"/>
    <col min="5378" max="5378" width="11.5703125" style="37" bestFit="1" customWidth="1"/>
    <col min="5379" max="5379" width="13.85546875" style="37" customWidth="1"/>
    <col min="5380" max="5633" width="11.42578125" style="37"/>
    <col min="5634" max="5634" width="11.5703125" style="37" bestFit="1" customWidth="1"/>
    <col min="5635" max="5635" width="13.85546875" style="37" customWidth="1"/>
    <col min="5636" max="5889" width="11.42578125" style="37"/>
    <col min="5890" max="5890" width="11.5703125" style="37" bestFit="1" customWidth="1"/>
    <col min="5891" max="5891" width="13.85546875" style="37" customWidth="1"/>
    <col min="5892" max="6145" width="11.42578125" style="37"/>
    <col min="6146" max="6146" width="11.5703125" style="37" bestFit="1" customWidth="1"/>
    <col min="6147" max="6147" width="13.85546875" style="37" customWidth="1"/>
    <col min="6148" max="6401" width="11.42578125" style="37"/>
    <col min="6402" max="6402" width="11.5703125" style="37" bestFit="1" customWidth="1"/>
    <col min="6403" max="6403" width="13.85546875" style="37" customWidth="1"/>
    <col min="6404" max="6657" width="11.42578125" style="37"/>
    <col min="6658" max="6658" width="11.5703125" style="37" bestFit="1" customWidth="1"/>
    <col min="6659" max="6659" width="13.85546875" style="37" customWidth="1"/>
    <col min="6660" max="6913" width="11.42578125" style="37"/>
    <col min="6914" max="6914" width="11.5703125" style="37" bestFit="1" customWidth="1"/>
    <col min="6915" max="6915" width="13.85546875" style="37" customWidth="1"/>
    <col min="6916" max="7169" width="11.42578125" style="37"/>
    <col min="7170" max="7170" width="11.5703125" style="37" bestFit="1" customWidth="1"/>
    <col min="7171" max="7171" width="13.85546875" style="37" customWidth="1"/>
    <col min="7172" max="7425" width="11.42578125" style="37"/>
    <col min="7426" max="7426" width="11.5703125" style="37" bestFit="1" customWidth="1"/>
    <col min="7427" max="7427" width="13.85546875" style="37" customWidth="1"/>
    <col min="7428" max="7681" width="11.42578125" style="37"/>
    <col min="7682" max="7682" width="11.5703125" style="37" bestFit="1" customWidth="1"/>
    <col min="7683" max="7683" width="13.85546875" style="37" customWidth="1"/>
    <col min="7684" max="7937" width="11.42578125" style="37"/>
    <col min="7938" max="7938" width="11.5703125" style="37" bestFit="1" customWidth="1"/>
    <col min="7939" max="7939" width="13.85546875" style="37" customWidth="1"/>
    <col min="7940" max="8193" width="11.42578125" style="37"/>
    <col min="8194" max="8194" width="11.5703125" style="37" bestFit="1" customWidth="1"/>
    <col min="8195" max="8195" width="13.85546875" style="37" customWidth="1"/>
    <col min="8196" max="8449" width="11.42578125" style="37"/>
    <col min="8450" max="8450" width="11.5703125" style="37" bestFit="1" customWidth="1"/>
    <col min="8451" max="8451" width="13.85546875" style="37" customWidth="1"/>
    <col min="8452" max="8705" width="11.42578125" style="37"/>
    <col min="8706" max="8706" width="11.5703125" style="37" bestFit="1" customWidth="1"/>
    <col min="8707" max="8707" width="13.85546875" style="37" customWidth="1"/>
    <col min="8708" max="8961" width="11.42578125" style="37"/>
    <col min="8962" max="8962" width="11.5703125" style="37" bestFit="1" customWidth="1"/>
    <col min="8963" max="8963" width="13.85546875" style="37" customWidth="1"/>
    <col min="8964" max="9217" width="11.42578125" style="37"/>
    <col min="9218" max="9218" width="11.5703125" style="37" bestFit="1" customWidth="1"/>
    <col min="9219" max="9219" width="13.85546875" style="37" customWidth="1"/>
    <col min="9220" max="9473" width="11.42578125" style="37"/>
    <col min="9474" max="9474" width="11.5703125" style="37" bestFit="1" customWidth="1"/>
    <col min="9475" max="9475" width="13.85546875" style="37" customWidth="1"/>
    <col min="9476" max="9729" width="11.42578125" style="37"/>
    <col min="9730" max="9730" width="11.5703125" style="37" bestFit="1" customWidth="1"/>
    <col min="9731" max="9731" width="13.85546875" style="37" customWidth="1"/>
    <col min="9732" max="9985" width="11.42578125" style="37"/>
    <col min="9986" max="9986" width="11.5703125" style="37" bestFit="1" customWidth="1"/>
    <col min="9987" max="9987" width="13.85546875" style="37" customWidth="1"/>
    <col min="9988" max="10241" width="11.42578125" style="37"/>
    <col min="10242" max="10242" width="11.5703125" style="37" bestFit="1" customWidth="1"/>
    <col min="10243" max="10243" width="13.85546875" style="37" customWidth="1"/>
    <col min="10244" max="10497" width="11.42578125" style="37"/>
    <col min="10498" max="10498" width="11.5703125" style="37" bestFit="1" customWidth="1"/>
    <col min="10499" max="10499" width="13.85546875" style="37" customWidth="1"/>
    <col min="10500" max="10753" width="11.42578125" style="37"/>
    <col min="10754" max="10754" width="11.5703125" style="37" bestFit="1" customWidth="1"/>
    <col min="10755" max="10755" width="13.85546875" style="37" customWidth="1"/>
    <col min="10756" max="11009" width="11.42578125" style="37"/>
    <col min="11010" max="11010" width="11.5703125" style="37" bestFit="1" customWidth="1"/>
    <col min="11011" max="11011" width="13.85546875" style="37" customWidth="1"/>
    <col min="11012" max="11265" width="11.42578125" style="37"/>
    <col min="11266" max="11266" width="11.5703125" style="37" bestFit="1" customWidth="1"/>
    <col min="11267" max="11267" width="13.85546875" style="37" customWidth="1"/>
    <col min="11268" max="11521" width="11.42578125" style="37"/>
    <col min="11522" max="11522" width="11.5703125" style="37" bestFit="1" customWidth="1"/>
    <col min="11523" max="11523" width="13.85546875" style="37" customWidth="1"/>
    <col min="11524" max="11777" width="11.42578125" style="37"/>
    <col min="11778" max="11778" width="11.5703125" style="37" bestFit="1" customWidth="1"/>
    <col min="11779" max="11779" width="13.85546875" style="37" customWidth="1"/>
    <col min="11780" max="12033" width="11.42578125" style="37"/>
    <col min="12034" max="12034" width="11.5703125" style="37" bestFit="1" customWidth="1"/>
    <col min="12035" max="12035" width="13.85546875" style="37" customWidth="1"/>
    <col min="12036" max="12289" width="11.42578125" style="37"/>
    <col min="12290" max="12290" width="11.5703125" style="37" bestFit="1" customWidth="1"/>
    <col min="12291" max="12291" width="13.85546875" style="37" customWidth="1"/>
    <col min="12292" max="12545" width="11.42578125" style="37"/>
    <col min="12546" max="12546" width="11.5703125" style="37" bestFit="1" customWidth="1"/>
    <col min="12547" max="12547" width="13.85546875" style="37" customWidth="1"/>
    <col min="12548" max="12801" width="11.42578125" style="37"/>
    <col min="12802" max="12802" width="11.5703125" style="37" bestFit="1" customWidth="1"/>
    <col min="12803" max="12803" width="13.85546875" style="37" customWidth="1"/>
    <col min="12804" max="13057" width="11.42578125" style="37"/>
    <col min="13058" max="13058" width="11.5703125" style="37" bestFit="1" customWidth="1"/>
    <col min="13059" max="13059" width="13.85546875" style="37" customWidth="1"/>
    <col min="13060" max="13313" width="11.42578125" style="37"/>
    <col min="13314" max="13314" width="11.5703125" style="37" bestFit="1" customWidth="1"/>
    <col min="13315" max="13315" width="13.85546875" style="37" customWidth="1"/>
    <col min="13316" max="13569" width="11.42578125" style="37"/>
    <col min="13570" max="13570" width="11.5703125" style="37" bestFit="1" customWidth="1"/>
    <col min="13571" max="13571" width="13.85546875" style="37" customWidth="1"/>
    <col min="13572" max="13825" width="11.42578125" style="37"/>
    <col min="13826" max="13826" width="11.5703125" style="37" bestFit="1" customWidth="1"/>
    <col min="13827" max="13827" width="13.85546875" style="37" customWidth="1"/>
    <col min="13828" max="14081" width="11.42578125" style="37"/>
    <col min="14082" max="14082" width="11.5703125" style="37" bestFit="1" customWidth="1"/>
    <col min="14083" max="14083" width="13.85546875" style="37" customWidth="1"/>
    <col min="14084" max="14337" width="11.42578125" style="37"/>
    <col min="14338" max="14338" width="11.5703125" style="37" bestFit="1" customWidth="1"/>
    <col min="14339" max="14339" width="13.85546875" style="37" customWidth="1"/>
    <col min="14340" max="14593" width="11.42578125" style="37"/>
    <col min="14594" max="14594" width="11.5703125" style="37" bestFit="1" customWidth="1"/>
    <col min="14595" max="14595" width="13.85546875" style="37" customWidth="1"/>
    <col min="14596" max="14849" width="11.42578125" style="37"/>
    <col min="14850" max="14850" width="11.5703125" style="37" bestFit="1" customWidth="1"/>
    <col min="14851" max="14851" width="13.85546875" style="37" customWidth="1"/>
    <col min="14852" max="15105" width="11.42578125" style="37"/>
    <col min="15106" max="15106" width="11.5703125" style="37" bestFit="1" customWidth="1"/>
    <col min="15107" max="15107" width="13.85546875" style="37" customWidth="1"/>
    <col min="15108" max="15361" width="11.42578125" style="37"/>
    <col min="15362" max="15362" width="11.5703125" style="37" bestFit="1" customWidth="1"/>
    <col min="15363" max="15363" width="13.85546875" style="37" customWidth="1"/>
    <col min="15364" max="15617" width="11.42578125" style="37"/>
    <col min="15618" max="15618" width="11.5703125" style="37" bestFit="1" customWidth="1"/>
    <col min="15619" max="15619" width="13.85546875" style="37" customWidth="1"/>
    <col min="15620" max="15873" width="11.42578125" style="37"/>
    <col min="15874" max="15874" width="11.5703125" style="37" bestFit="1" customWidth="1"/>
    <col min="15875" max="15875" width="13.85546875" style="37" customWidth="1"/>
    <col min="15876" max="16129" width="11.42578125" style="37"/>
    <col min="16130" max="16130" width="11.5703125" style="37" bestFit="1" customWidth="1"/>
    <col min="16131" max="16131" width="13.85546875" style="37" customWidth="1"/>
    <col min="16132" max="16384" width="11.42578125" style="37"/>
  </cols>
  <sheetData>
    <row r="1" spans="1:7" ht="15">
      <c r="A1" s="59"/>
      <c r="B1" s="59"/>
      <c r="C1" s="59"/>
      <c r="D1" s="59"/>
    </row>
    <row r="2" spans="1:7" ht="15">
      <c r="A2" s="55" t="s">
        <v>193</v>
      </c>
      <c r="B2" s="62">
        <v>15000</v>
      </c>
      <c r="C2" s="55" t="s">
        <v>191</v>
      </c>
      <c r="D2" s="61">
        <v>0</v>
      </c>
      <c r="E2"/>
      <c r="G2" s="60"/>
    </row>
    <row r="3" spans="1:7" ht="15">
      <c r="A3" s="55" t="s">
        <v>193</v>
      </c>
      <c r="B3" s="62">
        <v>22000</v>
      </c>
      <c r="C3" s="55" t="s">
        <v>191</v>
      </c>
      <c r="D3" s="61">
        <v>0.03</v>
      </c>
      <c r="E3"/>
      <c r="G3" s="60"/>
    </row>
    <row r="4" spans="1:7" ht="15">
      <c r="A4" s="55" t="s">
        <v>192</v>
      </c>
      <c r="B4" s="49"/>
      <c r="C4" s="55" t="s">
        <v>191</v>
      </c>
      <c r="D4" s="61">
        <v>0.05</v>
      </c>
      <c r="E4"/>
      <c r="G4" s="60"/>
    </row>
    <row r="5" spans="1:7" ht="15.75">
      <c r="A5" s="59"/>
      <c r="B5" s="59"/>
      <c r="C5" s="59"/>
      <c r="D5" s="59"/>
      <c r="E5"/>
    </row>
    <row r="6" spans="1:7">
      <c r="A6" s="58"/>
    </row>
    <row r="7" spans="1:7" ht="15">
      <c r="A7" s="57">
        <f ca="1">TODAY()</f>
        <v>46037</v>
      </c>
      <c r="B7"/>
    </row>
    <row r="8" spans="1:7">
      <c r="A8" s="56"/>
      <c r="E8" s="56"/>
    </row>
    <row r="9" spans="1:7" customFormat="1" ht="15">
      <c r="A9" s="55" t="s">
        <v>190</v>
      </c>
      <c r="B9" s="54" t="s">
        <v>189</v>
      </c>
      <c r="C9" s="54" t="s">
        <v>188</v>
      </c>
      <c r="D9" s="54" t="s">
        <v>187</v>
      </c>
      <c r="E9" s="54" t="s">
        <v>186</v>
      </c>
      <c r="F9" s="54" t="s">
        <v>185</v>
      </c>
      <c r="G9" s="53" t="s">
        <v>184</v>
      </c>
    </row>
    <row r="10" spans="1:7" customFormat="1" ht="15">
      <c r="A10" s="52" t="s">
        <v>183</v>
      </c>
      <c r="B10" s="50" t="s">
        <v>182</v>
      </c>
      <c r="C10" s="50" t="s">
        <v>181</v>
      </c>
      <c r="D10" s="51" t="s">
        <v>99</v>
      </c>
      <c r="E10" s="50" t="s">
        <v>180</v>
      </c>
      <c r="F10" s="49">
        <v>27819</v>
      </c>
      <c r="G10" s="48"/>
    </row>
    <row r="11" spans="1:7" customFormat="1" ht="15">
      <c r="A11" s="47" t="s">
        <v>179</v>
      </c>
      <c r="B11" s="45" t="s">
        <v>178</v>
      </c>
      <c r="C11" s="45" t="s">
        <v>166</v>
      </c>
      <c r="D11" s="46" t="s">
        <v>106</v>
      </c>
      <c r="E11" s="45" t="s">
        <v>127</v>
      </c>
      <c r="F11" s="44">
        <v>2122</v>
      </c>
      <c r="G11" s="43"/>
    </row>
    <row r="12" spans="1:7" customFormat="1" ht="15">
      <c r="A12" s="52" t="s">
        <v>177</v>
      </c>
      <c r="B12" s="50" t="s">
        <v>176</v>
      </c>
      <c r="C12" s="50" t="s">
        <v>105</v>
      </c>
      <c r="D12" s="51" t="s">
        <v>106</v>
      </c>
      <c r="E12" s="50" t="s">
        <v>165</v>
      </c>
      <c r="F12" s="49">
        <v>5991</v>
      </c>
      <c r="G12" s="48"/>
    </row>
    <row r="13" spans="1:7" customFormat="1" ht="15">
      <c r="A13" s="47" t="s">
        <v>175</v>
      </c>
      <c r="B13" s="45" t="s">
        <v>174</v>
      </c>
      <c r="C13" s="45" t="s">
        <v>173</v>
      </c>
      <c r="D13" s="46" t="s">
        <v>99</v>
      </c>
      <c r="E13" s="45" t="s">
        <v>172</v>
      </c>
      <c r="F13" s="44">
        <v>19817</v>
      </c>
      <c r="G13" s="43"/>
    </row>
    <row r="14" spans="1:7" customFormat="1" ht="15">
      <c r="A14" s="52" t="s">
        <v>171</v>
      </c>
      <c r="B14" s="50" t="s">
        <v>170</v>
      </c>
      <c r="C14" s="50" t="s">
        <v>169</v>
      </c>
      <c r="D14" s="51" t="s">
        <v>99</v>
      </c>
      <c r="E14" s="50" t="s">
        <v>127</v>
      </c>
      <c r="F14" s="49">
        <v>29904</v>
      </c>
      <c r="G14" s="48"/>
    </row>
    <row r="15" spans="1:7" customFormat="1" ht="15">
      <c r="A15" s="47" t="s">
        <v>168</v>
      </c>
      <c r="B15" s="45" t="s">
        <v>167</v>
      </c>
      <c r="C15" s="45" t="s">
        <v>166</v>
      </c>
      <c r="D15" s="46" t="s">
        <v>106</v>
      </c>
      <c r="E15" s="45" t="s">
        <v>165</v>
      </c>
      <c r="F15" s="44">
        <v>22329</v>
      </c>
      <c r="G15" s="43"/>
    </row>
    <row r="16" spans="1:7" customFormat="1" ht="15">
      <c r="A16" s="52" t="s">
        <v>164</v>
      </c>
      <c r="B16" s="50" t="s">
        <v>163</v>
      </c>
      <c r="C16" s="50" t="s">
        <v>128</v>
      </c>
      <c r="D16" s="51" t="s">
        <v>99</v>
      </c>
      <c r="E16" s="50" t="s">
        <v>162</v>
      </c>
      <c r="F16" s="49">
        <v>3035</v>
      </c>
      <c r="G16" s="48"/>
    </row>
    <row r="17" spans="1:7" customFormat="1" ht="15">
      <c r="A17" s="47" t="s">
        <v>161</v>
      </c>
      <c r="B17" s="45" t="s">
        <v>160</v>
      </c>
      <c r="C17" s="45" t="s">
        <v>159</v>
      </c>
      <c r="D17" s="46" t="s">
        <v>106</v>
      </c>
      <c r="E17" s="45" t="s">
        <v>155</v>
      </c>
      <c r="F17" s="44">
        <v>30018</v>
      </c>
      <c r="G17" s="43"/>
    </row>
    <row r="18" spans="1:7" customFormat="1" ht="15">
      <c r="A18" s="52" t="s">
        <v>158</v>
      </c>
      <c r="B18" s="50" t="s">
        <v>157</v>
      </c>
      <c r="C18" s="50" t="s">
        <v>156</v>
      </c>
      <c r="D18" s="51" t="s">
        <v>99</v>
      </c>
      <c r="E18" s="50" t="s">
        <v>155</v>
      </c>
      <c r="F18" s="49">
        <v>32781</v>
      </c>
      <c r="G18" s="48"/>
    </row>
    <row r="19" spans="1:7" customFormat="1" ht="15">
      <c r="A19" s="47" t="s">
        <v>154</v>
      </c>
      <c r="B19" s="45" t="s">
        <v>153</v>
      </c>
      <c r="C19" s="45" t="s">
        <v>152</v>
      </c>
      <c r="D19" s="46" t="s">
        <v>99</v>
      </c>
      <c r="E19" s="45" t="s">
        <v>151</v>
      </c>
      <c r="F19" s="44">
        <v>9223</v>
      </c>
      <c r="G19" s="43"/>
    </row>
    <row r="20" spans="1:7" customFormat="1" ht="15">
      <c r="A20" s="52" t="s">
        <v>150</v>
      </c>
      <c r="B20" s="50" t="s">
        <v>149</v>
      </c>
      <c r="C20" s="50" t="s">
        <v>148</v>
      </c>
      <c r="D20" s="51" t="s">
        <v>99</v>
      </c>
      <c r="E20" s="50" t="s">
        <v>127</v>
      </c>
      <c r="F20" s="49">
        <v>34439</v>
      </c>
      <c r="G20" s="48"/>
    </row>
    <row r="21" spans="1:7" customFormat="1" ht="15">
      <c r="A21" s="47" t="s">
        <v>147</v>
      </c>
      <c r="B21" s="45" t="s">
        <v>146</v>
      </c>
      <c r="C21" s="45" t="s">
        <v>145</v>
      </c>
      <c r="D21" s="46" t="s">
        <v>99</v>
      </c>
      <c r="E21" s="45" t="s">
        <v>127</v>
      </c>
      <c r="F21" s="44">
        <v>15843</v>
      </c>
      <c r="G21" s="43"/>
    </row>
    <row r="22" spans="1:7" customFormat="1" ht="15">
      <c r="A22" s="52" t="s">
        <v>144</v>
      </c>
      <c r="B22" s="50" t="s">
        <v>143</v>
      </c>
      <c r="C22" s="50" t="s">
        <v>142</v>
      </c>
      <c r="D22" s="51" t="s">
        <v>99</v>
      </c>
      <c r="E22" s="50" t="s">
        <v>141</v>
      </c>
      <c r="F22" s="49">
        <v>15182</v>
      </c>
      <c r="G22" s="48"/>
    </row>
    <row r="23" spans="1:7" customFormat="1" ht="15">
      <c r="A23" s="47" t="s">
        <v>140</v>
      </c>
      <c r="B23" s="45" t="s">
        <v>139</v>
      </c>
      <c r="C23" s="45" t="s">
        <v>138</v>
      </c>
      <c r="D23" s="46" t="s">
        <v>106</v>
      </c>
      <c r="E23" s="45" t="s">
        <v>127</v>
      </c>
      <c r="F23" s="44">
        <v>32825</v>
      </c>
      <c r="G23" s="43"/>
    </row>
    <row r="24" spans="1:7" customFormat="1" ht="15">
      <c r="A24" s="52" t="s">
        <v>137</v>
      </c>
      <c r="B24" s="50" t="s">
        <v>136</v>
      </c>
      <c r="C24" s="50" t="s">
        <v>135</v>
      </c>
      <c r="D24" s="51" t="s">
        <v>99</v>
      </c>
      <c r="E24" s="50" t="s">
        <v>127</v>
      </c>
      <c r="F24" s="49">
        <v>15942</v>
      </c>
      <c r="G24" s="48"/>
    </row>
    <row r="25" spans="1:7" customFormat="1" ht="15">
      <c r="A25" s="47" t="s">
        <v>134</v>
      </c>
      <c r="B25" s="45" t="s">
        <v>133</v>
      </c>
      <c r="C25" s="45" t="s">
        <v>132</v>
      </c>
      <c r="D25" s="46" t="s">
        <v>106</v>
      </c>
      <c r="E25" s="45" t="s">
        <v>131</v>
      </c>
      <c r="F25" s="44">
        <v>22960</v>
      </c>
      <c r="G25" s="43"/>
    </row>
    <row r="26" spans="1:7" customFormat="1" ht="15">
      <c r="A26" s="42" t="s">
        <v>130</v>
      </c>
      <c r="B26" s="40" t="s">
        <v>129</v>
      </c>
      <c r="C26" s="40" t="s">
        <v>128</v>
      </c>
      <c r="D26" s="41" t="s">
        <v>106</v>
      </c>
      <c r="E26" s="40" t="s">
        <v>127</v>
      </c>
      <c r="F26" s="39">
        <v>15433</v>
      </c>
      <c r="G26" s="38"/>
    </row>
    <row r="27" spans="1:7" customFormat="1" ht="15"/>
  </sheetData>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7"/>
  <sheetViews>
    <sheetView workbookViewId="0">
      <selection activeCell="D29" sqref="D29"/>
    </sheetView>
  </sheetViews>
  <sheetFormatPr baseColWidth="10" defaultColWidth="11.42578125" defaultRowHeight="15"/>
  <cols>
    <col min="1" max="1" width="20.28515625" customWidth="1"/>
    <col min="2" max="2" width="13.28515625" customWidth="1"/>
    <col min="3" max="3" width="15" customWidth="1"/>
    <col min="5" max="5" width="19.5703125" customWidth="1"/>
    <col min="7" max="7" width="11.85546875" bestFit="1" customWidth="1"/>
  </cols>
  <sheetData>
    <row r="1" spans="1:7">
      <c r="A1" s="1" t="s">
        <v>37</v>
      </c>
      <c r="B1" s="1" t="s">
        <v>38</v>
      </c>
      <c r="C1" s="1" t="s">
        <v>45</v>
      </c>
      <c r="D1" s="1" t="s">
        <v>0</v>
      </c>
      <c r="E1" s="1" t="s">
        <v>1</v>
      </c>
      <c r="F1" s="1" t="s">
        <v>2</v>
      </c>
      <c r="G1" s="1" t="s">
        <v>46</v>
      </c>
    </row>
    <row r="2" spans="1:7">
      <c r="A2" s="2" t="s">
        <v>3</v>
      </c>
      <c r="B2" s="2" t="s">
        <v>39</v>
      </c>
      <c r="C2" s="2" t="s">
        <v>4</v>
      </c>
      <c r="D2" s="3">
        <v>38366</v>
      </c>
      <c r="E2" s="2" t="s">
        <v>5</v>
      </c>
      <c r="F2" s="2" t="s">
        <v>6</v>
      </c>
      <c r="G2" s="4">
        <v>37012</v>
      </c>
    </row>
    <row r="3" spans="1:7">
      <c r="A3" s="2" t="s">
        <v>7</v>
      </c>
      <c r="B3" s="2" t="s">
        <v>40</v>
      </c>
      <c r="C3" s="2" t="s">
        <v>8</v>
      </c>
      <c r="D3" s="3">
        <v>38444</v>
      </c>
      <c r="E3" s="2" t="s">
        <v>5</v>
      </c>
      <c r="F3" s="2" t="s">
        <v>6</v>
      </c>
      <c r="G3" s="4">
        <v>38520</v>
      </c>
    </row>
    <row r="4" spans="1:7">
      <c r="A4" s="2" t="s">
        <v>9</v>
      </c>
      <c r="B4" s="2" t="s">
        <v>39</v>
      </c>
      <c r="C4" s="2" t="s">
        <v>10</v>
      </c>
      <c r="D4" s="3">
        <v>38623</v>
      </c>
      <c r="E4" s="2" t="s">
        <v>5</v>
      </c>
      <c r="F4" s="2" t="s">
        <v>6</v>
      </c>
      <c r="G4" s="4">
        <v>35000</v>
      </c>
    </row>
    <row r="5" spans="1:7">
      <c r="A5" s="2" t="s">
        <v>11</v>
      </c>
      <c r="B5" s="2" t="s">
        <v>41</v>
      </c>
      <c r="C5" s="2" t="s">
        <v>12</v>
      </c>
      <c r="D5" s="3">
        <v>38663</v>
      </c>
      <c r="E5" s="2" t="s">
        <v>13</v>
      </c>
      <c r="F5" s="2" t="s">
        <v>6</v>
      </c>
      <c r="G5" s="4">
        <v>45236</v>
      </c>
    </row>
    <row r="6" spans="1:7">
      <c r="A6" s="2" t="s">
        <v>14</v>
      </c>
      <c r="B6" s="2" t="s">
        <v>42</v>
      </c>
      <c r="C6" s="2" t="s">
        <v>15</v>
      </c>
      <c r="D6" s="3">
        <v>38468</v>
      </c>
      <c r="E6" s="2" t="s">
        <v>13</v>
      </c>
      <c r="F6" s="2" t="s">
        <v>6</v>
      </c>
      <c r="G6" s="4">
        <v>43370</v>
      </c>
    </row>
    <row r="7" spans="1:7">
      <c r="A7" s="2" t="s">
        <v>16</v>
      </c>
      <c r="B7" s="2" t="s">
        <v>43</v>
      </c>
      <c r="C7" s="2" t="s">
        <v>17</v>
      </c>
      <c r="D7" s="3">
        <v>38448</v>
      </c>
      <c r="E7" s="2" t="s">
        <v>13</v>
      </c>
      <c r="F7" s="2" t="s">
        <v>6</v>
      </c>
      <c r="G7" s="4">
        <v>47800</v>
      </c>
    </row>
    <row r="8" spans="1:7">
      <c r="A8" s="2" t="s">
        <v>18</v>
      </c>
      <c r="B8" s="2" t="s">
        <v>44</v>
      </c>
      <c r="C8" s="2" t="s">
        <v>19</v>
      </c>
      <c r="D8" s="3">
        <v>38771</v>
      </c>
      <c r="E8" s="2" t="s">
        <v>13</v>
      </c>
      <c r="F8" s="2" t="s">
        <v>6</v>
      </c>
      <c r="G8" s="4">
        <v>43370</v>
      </c>
    </row>
    <row r="9" spans="1:7">
      <c r="A9" s="2" t="s">
        <v>20</v>
      </c>
      <c r="B9" s="2" t="s">
        <v>40</v>
      </c>
      <c r="C9" s="2" t="s">
        <v>21</v>
      </c>
      <c r="D9" s="3">
        <v>38777</v>
      </c>
      <c r="E9" s="2" t="s">
        <v>47</v>
      </c>
      <c r="F9" s="2" t="s">
        <v>48</v>
      </c>
      <c r="G9" s="4">
        <v>17600</v>
      </c>
    </row>
    <row r="10" spans="1:7">
      <c r="A10" s="2" t="s">
        <v>22</v>
      </c>
      <c r="B10" s="2" t="s">
        <v>39</v>
      </c>
      <c r="C10" s="2" t="s">
        <v>23</v>
      </c>
      <c r="D10" s="3">
        <v>38907</v>
      </c>
      <c r="E10" s="2" t="s">
        <v>47</v>
      </c>
      <c r="F10" s="2" t="s">
        <v>48</v>
      </c>
      <c r="G10" s="4">
        <v>18652</v>
      </c>
    </row>
    <row r="11" spans="1:7">
      <c r="A11" s="2" t="s">
        <v>24</v>
      </c>
      <c r="B11" s="2" t="s">
        <v>40</v>
      </c>
      <c r="C11" s="2" t="s">
        <v>25</v>
      </c>
      <c r="D11" s="3">
        <v>39230</v>
      </c>
      <c r="E11" s="2" t="s">
        <v>47</v>
      </c>
      <c r="F11" s="2" t="s">
        <v>48</v>
      </c>
      <c r="G11" s="4">
        <v>17600</v>
      </c>
    </row>
    <row r="12" spans="1:7">
      <c r="A12" s="2" t="s">
        <v>26</v>
      </c>
      <c r="B12" s="2" t="s">
        <v>39</v>
      </c>
      <c r="C12" s="2" t="s">
        <v>21</v>
      </c>
      <c r="D12" s="3">
        <v>39317</v>
      </c>
      <c r="E12" s="2" t="s">
        <v>13</v>
      </c>
      <c r="F12" s="2" t="s">
        <v>6</v>
      </c>
      <c r="G12" s="4">
        <v>47896</v>
      </c>
    </row>
    <row r="13" spans="1:7">
      <c r="A13" s="2" t="s">
        <v>27</v>
      </c>
      <c r="B13" s="2" t="s">
        <v>41</v>
      </c>
      <c r="C13" s="2" t="s">
        <v>28</v>
      </c>
      <c r="D13" s="3">
        <v>39331</v>
      </c>
      <c r="E13" s="2" t="s">
        <v>13</v>
      </c>
      <c r="F13" s="2" t="s">
        <v>6</v>
      </c>
      <c r="G13" s="4">
        <v>43370</v>
      </c>
    </row>
    <row r="14" spans="1:7">
      <c r="A14" s="2" t="s">
        <v>29</v>
      </c>
      <c r="B14" s="2" t="s">
        <v>42</v>
      </c>
      <c r="C14" s="2" t="s">
        <v>30</v>
      </c>
      <c r="D14" s="3">
        <v>38419</v>
      </c>
      <c r="E14" s="2" t="s">
        <v>31</v>
      </c>
      <c r="F14" s="2" t="s">
        <v>6</v>
      </c>
      <c r="G14" s="4">
        <v>42030</v>
      </c>
    </row>
    <row r="15" spans="1:7">
      <c r="A15" s="2" t="s">
        <v>32</v>
      </c>
      <c r="B15" s="2" t="s">
        <v>41</v>
      </c>
      <c r="C15" s="2" t="s">
        <v>33</v>
      </c>
      <c r="D15" s="3">
        <v>38516</v>
      </c>
      <c r="E15" s="2" t="s">
        <v>31</v>
      </c>
      <c r="F15" s="2" t="s">
        <v>6</v>
      </c>
      <c r="G15" s="4">
        <v>42030</v>
      </c>
    </row>
    <row r="16" spans="1:7">
      <c r="A16" s="2" t="s">
        <v>34</v>
      </c>
      <c r="B16" s="2" t="s">
        <v>42</v>
      </c>
      <c r="C16" s="2" t="s">
        <v>35</v>
      </c>
      <c r="D16" s="3">
        <v>39033</v>
      </c>
      <c r="E16" s="2" t="s">
        <v>49</v>
      </c>
      <c r="F16" s="2" t="s">
        <v>6</v>
      </c>
      <c r="G16" s="4">
        <v>22569</v>
      </c>
    </row>
    <row r="17" spans="1:7">
      <c r="A17" s="2" t="s">
        <v>36</v>
      </c>
      <c r="B17" s="2" t="s">
        <v>42</v>
      </c>
      <c r="C17" s="2" t="s">
        <v>33</v>
      </c>
      <c r="D17" s="3">
        <v>39186</v>
      </c>
      <c r="E17" s="2" t="s">
        <v>49</v>
      </c>
      <c r="F17" s="2" t="s">
        <v>6</v>
      </c>
      <c r="G17" s="4">
        <v>23270</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249D27B6A3D841B25CD11DB5E2ED5C" ma:contentTypeVersion="19" ma:contentTypeDescription="Crée un document." ma:contentTypeScope="" ma:versionID="1ed7591aff62bb05bb674beb8567a0b6">
  <xsd:schema xmlns:xsd="http://www.w3.org/2001/XMLSchema" xmlns:xs="http://www.w3.org/2001/XMLSchema" xmlns:p="http://schemas.microsoft.com/office/2006/metadata/properties" xmlns:ns2="a84b1ee1-a703-4810-998c-7887395adfca" xmlns:ns3="223a2865-500a-473d-bcbc-0d40b704adad" targetNamespace="http://schemas.microsoft.com/office/2006/metadata/properties" ma:root="true" ma:fieldsID="fcf70fae51f7abc0238b27968713f906" ns2:_="" ns3:_="">
    <xsd:import namespace="a84b1ee1-a703-4810-998c-7887395adfca"/>
    <xsd:import namespace="223a2865-500a-473d-bcbc-0d40b704a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4b1ee1-a703-4810-998c-7887395ad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af4e8f8-a9a1-45bb-9c50-203dbc4915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3a2865-500a-473d-bcbc-0d40b704ada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af12085-9455-4a6b-803e-bcc18de4af75}" ma:internalName="TaxCatchAll" ma:showField="CatchAllData" ma:web="223a2865-500a-473d-bcbc-0d40b704ad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4b1ee1-a703-4810-998c-7887395adfca">
      <Terms xmlns="http://schemas.microsoft.com/office/infopath/2007/PartnerControls"/>
    </lcf76f155ced4ddcb4097134ff3c332f>
    <TaxCatchAll xmlns="223a2865-500a-473d-bcbc-0d40b704adad" xsi:nil="true"/>
  </documentManagement>
</p:properties>
</file>

<file path=customXml/itemProps1.xml><?xml version="1.0" encoding="utf-8"?>
<ds:datastoreItem xmlns:ds="http://schemas.openxmlformats.org/officeDocument/2006/customXml" ds:itemID="{A671E137-FA31-4FE1-AE8A-F0863E1E706E}">
  <ds:schemaRefs>
    <ds:schemaRef ds:uri="http://schemas.microsoft.com/sharepoint/v3/contenttype/forms"/>
  </ds:schemaRefs>
</ds:datastoreItem>
</file>

<file path=customXml/itemProps2.xml><?xml version="1.0" encoding="utf-8"?>
<ds:datastoreItem xmlns:ds="http://schemas.openxmlformats.org/officeDocument/2006/customXml" ds:itemID="{B837DB82-9F35-4D6D-AC55-01CD5B291E79}"/>
</file>

<file path=customXml/itemProps3.xml><?xml version="1.0" encoding="utf-8"?>
<ds:datastoreItem xmlns:ds="http://schemas.openxmlformats.org/officeDocument/2006/customXml" ds:itemID="{9EC97F04-E582-4FCE-A3A5-AA2FAA827E7C}">
  <ds:schemaRefs>
    <ds:schemaRef ds:uri="http://schemas.microsoft.com/office/2006/metadata/properties"/>
    <ds:schemaRef ds:uri="http://schemas.microsoft.com/office/infopath/2007/PartnerControls"/>
    <ds:schemaRef ds:uri="a84b1ee1-a703-4810-998c-7887395adfca"/>
    <ds:schemaRef ds:uri="223a2865-500a-473d-bcbc-0d40b704ada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intro</vt:lpstr>
      <vt:lpstr>Fction SI (1)</vt:lpstr>
      <vt:lpstr>Fction SI (2)</vt:lpstr>
      <vt:lpstr>Fction SI (Imbriqués)</vt:lpstr>
      <vt:lpstr>Fction SI (Imbriqués 2)</vt:lpstr>
      <vt:lpstr>Feuil3</vt:lpstr>
    </vt:vector>
  </TitlesOfParts>
  <Company>OFADIS Organisme de Formation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Kaddouch</dc:creator>
  <cp:lastModifiedBy>Laurent KADDOUCH</cp:lastModifiedBy>
  <dcterms:created xsi:type="dcterms:W3CDTF">2013-04-11T12:54:20Z</dcterms:created>
  <dcterms:modified xsi:type="dcterms:W3CDTF">2026-01-15T15:56:28Z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0x010100E3249D27B6A3D841B25CD11DB5E2ED5C</vt:lpwstr>
  </property>
  <property fmtid="{D5CDD505-2E9C-101B-9397-08002B2CF9AE}" pid="3" name="MediaServiceImageTags">
    <vt:lpwstr/>
  </property>
</Properties>
</file>